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4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C28" i="5"/>
  <c r="C29" s="1"/>
  <c r="D29" l="1"/>
  <c r="D26"/>
  <c r="C31"/>
  <c r="D28"/>
  <c r="F46" l="1"/>
  <c r="F45"/>
  <c r="F47" s="1"/>
  <c r="C18"/>
  <c r="F38"/>
  <c r="C38"/>
  <c r="D35" s="1"/>
  <c r="D32" i="2"/>
  <c r="D35"/>
  <c r="F32"/>
  <c r="F35"/>
  <c r="J32"/>
  <c r="J35"/>
  <c r="K32"/>
  <c r="K35"/>
  <c r="L35"/>
  <c r="M32"/>
  <c r="M35" s="1"/>
  <c r="Q32"/>
  <c r="Q35" s="1"/>
  <c r="D27" i="3"/>
  <c r="D28"/>
  <c r="J27"/>
  <c r="K27"/>
  <c r="N27"/>
  <c r="Q27"/>
  <c r="Q52"/>
  <c r="K49"/>
  <c r="L49"/>
  <c r="Q49"/>
  <c r="D26" i="4"/>
  <c r="D51"/>
  <c r="E26"/>
  <c r="E51"/>
  <c r="E48"/>
  <c r="D49"/>
  <c r="F26"/>
  <c r="J26"/>
  <c r="J48"/>
  <c r="K26"/>
  <c r="L26"/>
  <c r="L51"/>
  <c r="L48"/>
  <c r="Q26"/>
  <c r="Q51" s="1"/>
  <c r="D48"/>
  <c r="K48"/>
  <c r="K49"/>
  <c r="Q48"/>
  <c r="C47" i="5"/>
  <c r="D47"/>
  <c r="E47"/>
  <c r="K27" i="4"/>
  <c r="K51"/>
  <c r="F51"/>
  <c r="D52"/>
  <c r="E35" i="2"/>
  <c r="D27" i="4"/>
  <c r="J51"/>
  <c r="D50" i="3"/>
  <c r="K50"/>
  <c r="K28"/>
  <c r="J52"/>
  <c r="K33" i="2"/>
  <c r="K36" s="1"/>
  <c r="D33"/>
  <c r="D36" s="1"/>
  <c r="D37" i="5" l="1"/>
  <c r="D36"/>
</calcChain>
</file>

<file path=xl/sharedStrings.xml><?xml version="1.0" encoding="utf-8"?>
<sst xmlns="http://schemas.openxmlformats.org/spreadsheetml/2006/main" count="607" uniqueCount="312">
  <si>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</si>
  <si>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</si>
  <si>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</si>
  <si>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</si>
  <si>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</si>
  <si>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</si>
  <si>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</si>
  <si>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</si>
  <si>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</si>
  <si>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</si>
  <si>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</si>
  <si>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</si>
  <si>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</si>
  <si>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</si>
  <si>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</si>
  <si>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</si>
  <si>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</si>
  <si>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</si>
  <si>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</si>
  <si>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</si>
  <si>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</si>
  <si>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</si>
  <si>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</si>
  <si>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</si>
  <si>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</si>
  <si>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</si>
  <si>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</si>
  <si>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</si>
  <si>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</si>
  <si>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</si>
  <si>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</si>
  <si>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</si>
  <si>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</si>
  <si>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</si>
  <si>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</si>
  <si>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</si>
  <si>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</si>
  <si>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</si>
  <si>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</si>
  <si>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</si>
  <si>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</si>
  <si>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</si>
  <si>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</si>
  <si>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</si>
  <si>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</si>
  <si>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</si>
  <si>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</si>
  <si>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</si>
  <si>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</si>
  <si>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</si>
  <si>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</si>
  <si>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</si>
  <si>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</si>
  <si>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</si>
  <si>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</si>
  <si>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</si>
  <si>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</si>
  <si>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</si>
  <si>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</si>
  <si>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</si>
  <si>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</si>
  <si>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</si>
  <si>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</si>
  <si>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</si>
  <si>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</si>
  <si>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</si>
  <si>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</si>
  <si>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</si>
  <si>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</si>
  <si>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</si>
  <si>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</si>
  <si>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</si>
  <si>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</si>
  <si>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</si>
  <si>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</si>
  <si>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</si>
  <si>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</si>
  <si>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</si>
  <si>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</si>
  <si>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</si>
  <si>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</si>
  <si>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</si>
  <si>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</si>
  <si>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</si>
  <si>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</si>
  <si>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</si>
  <si>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</si>
  <si>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</si>
  <si>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</si>
  <si>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</si>
  <si>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</si>
  <si>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</si>
  <si>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</si>
  <si>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</si>
  <si>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</si>
  <si>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</si>
  <si>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</si>
  <si>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</si>
  <si>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</si>
  <si>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</si>
  <si>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</si>
  <si>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</si>
  <si>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</si>
  <si>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</si>
  <si>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</si>
  <si>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</si>
  <si>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</si>
  <si>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</si>
  <si>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</si>
  <si>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</si>
  <si>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</si>
  <si>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</si>
  <si>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</si>
  <si>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</si>
  <si>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</si>
  <si>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</si>
  <si>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</si>
  <si>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</si>
  <si>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</si>
  <si>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</si>
  <si>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</si>
  <si>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</si>
  <si>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</si>
  <si>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</si>
  <si>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</si>
  <si>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</si>
  <si>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</si>
  <si>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</si>
  <si>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</si>
  <si>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</si>
  <si>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</si>
  <si>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</si>
  <si>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</si>
  <si>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</si>
  <si>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</si>
  <si>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</si>
  <si>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</si>
  <si>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</si>
  <si>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</si>
  <si>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</si>
  <si>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</si>
  <si>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</si>
  <si>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</si>
  <si>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</si>
  <si>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</si>
  <si>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</si>
  <si>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</si>
  <si>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</si>
  <si>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</si>
  <si>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</si>
  <si>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</si>
  <si>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</si>
  <si>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</si>
  <si>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</si>
  <si>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</si>
  <si>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</si>
  <si>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</si>
  <si>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DF0313</t>
  </si>
  <si>
    <t>DS0421</t>
  </si>
  <si>
    <t>DS0422</t>
  </si>
  <si>
    <t>DS0423</t>
  </si>
  <si>
    <t>Lexicologie (F)</t>
  </si>
  <si>
    <t>4C/4S + 4C/4S</t>
  </si>
  <si>
    <t>Practică de cercetare în vederea elaborării lucrării de licenţă (48 ore)</t>
  </si>
  <si>
    <t>4E +1C</t>
  </si>
  <si>
    <t>Discurs, imagine, imaginar (F)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</si>
  <si>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</si>
  <si>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</si>
  <si>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</si>
  <si>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</si>
  <si>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</si>
  <si>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</si>
  <si>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</si>
  <si>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</si>
  <si>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</si>
  <si>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</si>
  <si>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</si>
  <si>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</si>
  <si>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</si>
  <si>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</si>
  <si>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</si>
  <si>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</si>
  <si>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t>Cod disciplina
USVFLSCFE</t>
  </si>
  <si>
    <t>Cod disciplina USVFLSCFE</t>
  </si>
  <si>
    <t>Concepte cheie în traducere (E)</t>
  </si>
  <si>
    <t>Traducere și interpretare (E)</t>
  </si>
  <si>
    <t>Culturi amerindiene din America de Nord (E)</t>
  </si>
  <si>
    <t>Traducere și discurs (E)</t>
  </si>
  <si>
    <t>Text și interpretare (E)</t>
  </si>
  <si>
    <t>Lectura între text și imagine (E)</t>
  </si>
  <si>
    <t>Ficțiune speculativă (E)</t>
  </si>
  <si>
    <t>Gotic (E)</t>
  </si>
  <si>
    <t>Literatura la limită (E)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</si>
  <si>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</si>
  <si>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</si>
  <si>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</si>
  <si>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</si>
  <si>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</si>
  <si>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</si>
  <si>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</si>
  <si>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</si>
  <si>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</si>
  <si>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</si>
  <si>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</si>
  <si>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</si>
  <si>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</si>
  <si>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Cartea pentru copii: text, imagine și marketing (F)</t>
  </si>
  <si>
    <t>DF0312</t>
  </si>
  <si>
    <t>DS0420</t>
  </si>
  <si>
    <t>Valabil începând cu anul universitar 2021-2022</t>
  </si>
  <si>
    <t>Traduceri (I) (F)</t>
  </si>
  <si>
    <t>Discurs mediatic și stereotipuri culturale (F)</t>
  </si>
  <si>
    <t>Argumentare și gândire critică (F)</t>
  </si>
  <si>
    <t>Traduceri (II) (F)</t>
  </si>
  <si>
    <t>Interpretariat în turismul cultural (F)</t>
  </si>
  <si>
    <r>
      <t>Discursul științific</t>
    </r>
    <r>
      <rPr>
        <sz val="8"/>
        <rFont val="Arial"/>
        <family val="2"/>
      </rPr>
      <t xml:space="preserve"> (F)</t>
    </r>
  </si>
  <si>
    <t>DS0501</t>
  </si>
  <si>
    <t>DS0502</t>
  </si>
  <si>
    <t>DS0606</t>
  </si>
  <si>
    <t>DS0607</t>
  </si>
  <si>
    <t>DS0511</t>
  </si>
  <si>
    <t>DS0512</t>
  </si>
  <si>
    <t>DC0513</t>
  </si>
  <si>
    <t>DC0514</t>
  </si>
  <si>
    <t>DS0619</t>
  </si>
  <si>
    <t>DS0620</t>
  </si>
  <si>
    <t>4C/4S/2L + 4C/6S/2L</t>
  </si>
  <si>
    <t xml:space="preserve">Limba franceză contemporană: Fonetică și fonologie </t>
  </si>
  <si>
    <t>Limba franceză contemporană: Morfosintaxa grupului nominal</t>
  </si>
  <si>
    <t>DS0210</t>
  </si>
  <si>
    <t>DS0211</t>
  </si>
  <si>
    <t>DS0212</t>
  </si>
  <si>
    <t>DS0102</t>
  </si>
  <si>
    <t>DS0103</t>
  </si>
  <si>
    <t>DS0104</t>
  </si>
  <si>
    <t>Limba engleză contemporană: Lexicologie</t>
  </si>
  <si>
    <t>Limba engleză contemporană: Morfosintaxa grupului nominal</t>
  </si>
  <si>
    <t>Limba franceză contemporană: Morfosintaxa grupului verbal</t>
  </si>
  <si>
    <t>Limba franceză contemporană: Sintaxa frazei</t>
  </si>
  <si>
    <t>DF0316</t>
  </si>
  <si>
    <t>DF0317</t>
  </si>
  <si>
    <t>Poetică și poietică I (F)</t>
  </si>
  <si>
    <t>DS0318</t>
  </si>
  <si>
    <t>Literatură autobiografică I (F)</t>
  </si>
  <si>
    <t>DS0319</t>
  </si>
  <si>
    <t>Traducerea cărților pentru copii (F)</t>
  </si>
  <si>
    <t>DS0424</t>
  </si>
  <si>
    <t>Jocuri de cuvinte în literaturile francofone (F)</t>
  </si>
  <si>
    <t>DS0425</t>
  </si>
  <si>
    <t>Poetică și poietică II (F)</t>
  </si>
  <si>
    <t>DS0426</t>
  </si>
  <si>
    <t>Literatură autobiografică II (F)</t>
  </si>
  <si>
    <t>DS0427</t>
  </si>
  <si>
    <t>DS0314</t>
  </si>
  <si>
    <t>DS0315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</si>
  <si>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</si>
  <si>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</si>
  <si>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franceză - O limbă şi literatură modernă (engleză, germană)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</si>
  <si>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franceză - Limba şi literatura engleză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</si>
  <si>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franceză - O limbă şi literatură modernă (engleză, germană)</t>
    </r>
  </si>
  <si>
    <r>
      <t xml:space="preserve">Specializarea: </t>
    </r>
    <r>
      <rPr>
        <i/>
        <sz val="10"/>
        <rFont val="Arial"/>
        <family val="2"/>
        <charset val="238"/>
      </rPr>
      <t>Limba şi literatura franceză - Limba şi literatura engleză</t>
    </r>
  </si>
  <si>
    <t>Limba engleză contemporană: Morfosintaxa grupului verbal</t>
  </si>
  <si>
    <t>Limba engleză contemporană: Sintaxa propoziţiei</t>
  </si>
  <si>
    <t>Umorul lingvistic (E)</t>
  </si>
  <si>
    <t>Creativitate lingvistică (E)</t>
  </si>
  <si>
    <t>Teatrul Renașterii. Shakespeare (E)</t>
  </si>
  <si>
    <t>Frazeologia limbii engleze (E)</t>
  </si>
  <si>
    <t>Elemente de terminologie (E)</t>
  </si>
  <si>
    <t>Limba franceză contemporană: Analiza discursului</t>
  </si>
  <si>
    <t>Limba engleză contemporană: Sintaxa frazei</t>
  </si>
  <si>
    <t>Limba engleză contemporană: Pragmatică şi Analiza Discursului</t>
  </si>
  <si>
    <t>Identităţi literare și culturale în America secolului XX (E)</t>
  </si>
  <si>
    <t>Standarde ale textualității în traducere (E)</t>
  </si>
  <si>
    <t>5E+5C</t>
  </si>
  <si>
    <t>DC0328</t>
  </si>
  <si>
    <t>DS0621</t>
  </si>
  <si>
    <t>DS0622</t>
  </si>
  <si>
    <t>Literaturi, arte și jocuri de cuvinte (F)</t>
  </si>
  <si>
    <t>Practica limbii franceze (I)</t>
  </si>
  <si>
    <t>Practica limbii franceze (II)</t>
  </si>
  <si>
    <t>Practica limbii engleze (I)</t>
  </si>
  <si>
    <t>Practica limbii engleze (II)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</si>
  <si>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</si>
  <si>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 xml:space="preserve">           Rector,                                                 Decan,                                Director departament,                 Responsabil program de studii,</t>
  </si>
  <si>
    <t>Prof. univ. dr. ing. Valentin POPA Conf. univ. dr. Luminiţa-Elena TURCU  Conf. univ. dr. Olga GANCEVICI  Lector univ. dr. Elena-Camelia BIHOLARU</t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</si>
  <si>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</si>
  <si>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</si>
  <si>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</si>
  <si>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</si>
  <si>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</si>
  <si>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</si>
  <si>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</si>
  <si>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</si>
  <si>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</si>
  <si>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t>2C/2S/6L + 2C/2S/4L</t>
  </si>
  <si>
    <t>Limba franceză contemporană: Elemente de pragma-semantică a grupului nominal</t>
  </si>
  <si>
    <t>Literatura franceză: Secolul al XVII-lea</t>
  </si>
  <si>
    <t>Literatura engleză: De la începuturi până în secolul al XVII-lea</t>
  </si>
  <si>
    <t>Literatura franceză: Secolul al XVIII-lea</t>
  </si>
  <si>
    <t>Literatura engleză: Iluminism şi Romantism</t>
  </si>
  <si>
    <t>Literatura franceză: Secolul al XIX-lea (I)</t>
  </si>
  <si>
    <t>Literatura engleză: Romanul victorian</t>
  </si>
  <si>
    <t>Literatura franceză: Secolul al XIX-lea (II)</t>
  </si>
  <si>
    <t>Literatura engleză: Romanul englez de secol XX</t>
  </si>
  <si>
    <t>Literatura americană: Perioada colonială şi Romantismul</t>
  </si>
  <si>
    <t>Literatura franceză: Secolul al XX-lea și al XXI-lea (II)</t>
  </si>
  <si>
    <t>Literatura americană: Modernism şi Postmodernism</t>
  </si>
  <si>
    <t>Literatura franceză: Secolul al XX-lea și al XXI-lea (I)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</si>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</sst>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4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25" borderId="49" applyNumberFormat="0" applyAlignment="0" applyProtection="0"/>
    <xf numFmtId="0" fontId="48" fillId="26" borderId="50" applyNumberFormat="0" applyAlignment="0" applyProtection="0"/>
    <xf numFmtId="0" fontId="49" fillId="26" borderId="49" applyNumberFormat="0" applyAlignment="0" applyProtection="0"/>
    <xf numFmtId="0" fontId="50" fillId="0" borderId="51" applyNumberFormat="0" applyFill="0" applyAlignment="0" applyProtection="0"/>
    <xf numFmtId="0" fontId="51" fillId="27" borderId="52" applyNumberFormat="0" applyAlignment="0" applyProtection="0"/>
    <xf numFmtId="0" fontId="52" fillId="0" borderId="0" applyNumberFormat="0" applyFill="0" applyBorder="0" applyAlignment="0" applyProtection="0"/>
    <xf numFmtId="0" fontId="34" fillId="28" borderId="53" applyNumberFormat="0" applyFont="0" applyAlignment="0" applyProtection="0"/>
    <xf numFmtId="0" fontId="53" fillId="0" borderId="0" applyNumberFormat="0" applyFill="0" applyBorder="0" applyAlignment="0" applyProtection="0"/>
  </cellStyleXfs>
  <cellXfs count="323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/>
    </xf>
    <xf numFmtId="0" fontId="0" fillId="0" borderId="0" xfId="0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6" fillId="22" borderId="8" xfId="0" applyFont="1" applyFill="1" applyBorder="1" applyAlignment="1">
      <alignment vertical="center"/>
    </xf>
    <xf numFmtId="0" fontId="26" fillId="0" borderId="8" xfId="0" applyFont="1" applyBorder="1"/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6" fillId="0" borderId="0" xfId="0" applyFont="1" applyBorder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39" fillId="0" borderId="0" xfId="0" applyFont="1" applyFill="1" applyAlignment="1">
      <alignment horizontal="left" wrapText="1"/>
    </xf>
    <xf numFmtId="0" fontId="26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wrapText="1"/>
    </xf>
    <xf numFmtId="0" fontId="39" fillId="0" borderId="0" xfId="0" applyFont="1" applyFill="1"/>
    <xf numFmtId="0" fontId="26" fillId="23" borderId="8" xfId="0" applyFont="1" applyFill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22" borderId="8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39" fillId="0" borderId="12" xfId="0" applyFont="1" applyBorder="1"/>
    <xf numFmtId="0" fontId="39" fillId="0" borderId="8" xfId="0" applyFont="1" applyBorder="1" applyAlignment="1">
      <alignment wrapText="1"/>
    </xf>
    <xf numFmtId="0" fontId="39" fillId="0" borderId="10" xfId="0" applyFont="1" applyBorder="1"/>
    <xf numFmtId="0" fontId="39" fillId="0" borderId="8" xfId="0" applyFont="1" applyBorder="1"/>
    <xf numFmtId="0" fontId="26" fillId="0" borderId="38" xfId="0" applyFont="1" applyFill="1" applyBorder="1" applyAlignment="1">
      <alignment horizontal="left"/>
    </xf>
    <xf numFmtId="0" fontId="0" fillId="0" borderId="39" xfId="0" applyFont="1" applyFill="1" applyBorder="1"/>
    <xf numFmtId="0" fontId="0" fillId="0" borderId="17" xfId="0" applyFont="1" applyFill="1" applyBorder="1"/>
    <xf numFmtId="0" fontId="27" fillId="0" borderId="1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8" xfId="0" applyFont="1" applyFill="1" applyBorder="1" applyAlignment="1"/>
    <xf numFmtId="0" fontId="39" fillId="0" borderId="0" xfId="0" applyFont="1" applyFill="1" applyAlignment="1">
      <alignment wrapText="1"/>
    </xf>
    <xf numFmtId="0" fontId="26" fillId="0" borderId="4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wrapText="1"/>
    </xf>
    <xf numFmtId="0" fontId="26" fillId="0" borderId="8" xfId="0" applyFont="1" applyFill="1" applyBorder="1" applyAlignment="1">
      <alignment vertical="center"/>
    </xf>
    <xf numFmtId="0" fontId="39" fillId="0" borderId="8" xfId="0" applyFont="1" applyFill="1" applyBorder="1" applyAlignment="1">
      <alignment vertical="center" wrapText="1"/>
    </xf>
    <xf numFmtId="0" fontId="39" fillId="0" borderId="12" xfId="0" applyFont="1" applyFill="1" applyBorder="1"/>
    <xf numFmtId="0" fontId="39" fillId="0" borderId="8" xfId="0" applyFont="1" applyFill="1" applyBorder="1"/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shrinkToFit="1"/>
    </xf>
    <xf numFmtId="0" fontId="26" fillId="0" borderId="42" xfId="0" applyFont="1" applyFill="1" applyBorder="1" applyAlignment="1">
      <alignment horizontal="center" vertical="center"/>
    </xf>
    <xf numFmtId="0" fontId="39" fillId="0" borderId="13" xfId="0" applyFont="1" applyFill="1" applyBorder="1"/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28" fillId="0" borderId="0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20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4" xfId="40" applyFont="1" applyBorder="1" applyAlignment="1">
      <alignment vertical="center" wrapText="1"/>
    </xf>
    <xf numFmtId="0" fontId="26" fillId="0" borderId="26" xfId="4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 vertical="center"/>
    </xf>
    <xf numFmtId="0" fontId="43" fillId="0" borderId="8" xfId="39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3" fillId="0" borderId="8" xfId="39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26" fillId="23" borderId="46" xfId="0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26" fillId="23" borderId="43" xfId="0" applyFont="1" applyFill="1" applyBorder="1" applyAlignment="1">
      <alignment horizontal="center" vertical="center"/>
    </xf>
    <xf numFmtId="0" fontId="26" fillId="23" borderId="44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7" fillId="23" borderId="45" xfId="0" applyFont="1" applyFill="1" applyBorder="1" applyAlignment="1">
      <alignment horizontal="center" vertical="center"/>
    </xf>
    <xf numFmtId="0" fontId="27" fillId="23" borderId="15" xfId="0" applyFont="1" applyFill="1" applyBorder="1" applyAlignment="1">
      <alignment horizontal="center" vertical="center"/>
    </xf>
    <xf numFmtId="0" fontId="26" fillId="23" borderId="12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Border="1" applyAlignment="1"/>
    <xf numFmtId="0" fontId="0" fillId="0" borderId="0" xfId="0" applyFont="1" applyBorder="1" applyAlignment="1">
      <alignment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8" builtinId="22" hidden="1"/>
    <cellStyle name="Celulă legată" xfId="31"/>
    <cellStyle name="Check Cell" xfId="60" builtinId="23" hidden="1"/>
    <cellStyle name="Comma" xfId="32" builtinId="3"/>
    <cellStyle name="Error" xfId="33"/>
    <cellStyle name="Explanatory Text" xfId="63" builtinId="53" hidden="1"/>
    <cellStyle name="Footnote" xfId="34"/>
    <cellStyle name="Good" xfId="55" builtinId="26" hidden="1"/>
    <cellStyle name="Heading" xfId="35"/>
    <cellStyle name="Heading 3" xfId="53" builtinId="18" hidden="1"/>
    <cellStyle name="Heading 4" xfId="54" builtinId="19" hidden="1"/>
    <cellStyle name="Ieșire" xfId="36"/>
    <cellStyle name="Input" xfId="56" builtinId="20" hidden="1"/>
    <cellStyle name="Intrare" xfId="37"/>
    <cellStyle name="Linked Cell" xfId="59" builtinId="24" hidden="1"/>
    <cellStyle name="Normal" xfId="0" builtinId="0"/>
    <cellStyle name="Normal 2" xfId="38"/>
    <cellStyle name="Normal 3" xfId="39"/>
    <cellStyle name="Normal 4" xfId="40"/>
    <cellStyle name="Notă" xfId="41"/>
    <cellStyle name="Note" xfId="62" builtinId="10" hidden="1"/>
    <cellStyle name="Output" xfId="57" builtinId="21" hidden="1"/>
    <cellStyle name="Status" xfId="42"/>
    <cellStyle name="Text" xfId="43"/>
    <cellStyle name="Text avertisment" xfId="44"/>
    <cellStyle name="Text explicativ" xfId="45"/>
    <cellStyle name="Title" xfId="52" builtinId="15" hidden="1"/>
    <cellStyle name="Titlu" xfId="46"/>
    <cellStyle name="Titlu 3" xfId="47"/>
    <cellStyle name="Titlu 4" xfId="48"/>
    <cellStyle name="Total" xfId="49" builtinId="25" customBuiltin="1"/>
    <cellStyle name="Verificare celulă" xfId="50"/>
    <cellStyle name="Warning" xfId="51"/>
    <cellStyle name="Warning Text" xfId="6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V%20FLSC%20Plan%20FG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0"/>
      <sheetName val="an I"/>
      <sheetName val="an II"/>
      <sheetName val="an III"/>
      <sheetName val="Bilant"/>
      <sheetName val="competente"/>
      <sheetName val="Tally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C34">
            <v>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12" workbookViewId="0">
      <selection activeCell="A32" sqref="A24:XFD32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256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26.25" customHeight="1">
      <c r="A7" s="241" t="s">
        <v>257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125"/>
      <c r="N7" s="125"/>
      <c r="O7" s="125"/>
      <c r="P7" s="125"/>
      <c r="Q7" s="125"/>
    </row>
    <row r="8" spans="1:17" ht="12.95" customHeight="1">
      <c r="A8" s="239" t="s">
        <v>258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209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19.5" customHeight="1">
      <c r="A16" s="238" t="s">
        <v>1</v>
      </c>
      <c r="B16" s="238"/>
      <c r="C16" s="238"/>
      <c r="D16" s="238"/>
      <c r="E16" s="238"/>
      <c r="F16" s="238"/>
      <c r="G16" s="238"/>
      <c r="H16" s="238"/>
      <c r="I16" s="238"/>
      <c r="J16" s="238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4"/>
      <c r="B22" s="4"/>
      <c r="C22" s="4"/>
    </row>
    <row r="24" spans="1:12" ht="12.95" customHeight="1">
      <c r="A24" s="122" t="s">
        <v>194</v>
      </c>
    </row>
    <row r="25" spans="1:12" ht="24.75" customHeight="1">
      <c r="B25" s="240" t="s">
        <v>195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1:12" ht="12.95" customHeight="1">
      <c r="A26" s="123">
        <v>180</v>
      </c>
      <c r="B26" s="71" t="s">
        <v>196</v>
      </c>
    </row>
    <row r="27" spans="1:12" ht="12.95" customHeight="1">
      <c r="A27" s="124">
        <v>10</v>
      </c>
      <c r="B27" s="71" t="s">
        <v>197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L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opLeftCell="A10" workbookViewId="0">
      <selection activeCell="B13" sqref="B13:B15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255</v>
      </c>
      <c r="B1"/>
      <c r="C1"/>
    </row>
    <row r="2" spans="1:256" ht="12.75" customHeight="1">
      <c r="A2" t="s">
        <v>0</v>
      </c>
      <c r="B2"/>
      <c r="C2"/>
    </row>
    <row r="4" spans="1:256" ht="12.75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47" t="s">
        <v>259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47" t="s">
        <v>260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209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249" t="s">
        <v>6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6" ht="12.75" customHeight="1">
      <c r="A13" s="242" t="s">
        <v>7</v>
      </c>
      <c r="B13" s="243" t="s">
        <v>8</v>
      </c>
      <c r="C13" s="242" t="s">
        <v>182</v>
      </c>
      <c r="D13" s="244" t="s">
        <v>9</v>
      </c>
      <c r="E13" s="244"/>
      <c r="F13" s="244"/>
      <c r="G13" s="244"/>
      <c r="H13" s="244"/>
      <c r="I13" s="244"/>
      <c r="J13" s="244"/>
      <c r="K13" s="244" t="s">
        <v>10</v>
      </c>
      <c r="L13" s="244"/>
      <c r="M13" s="244"/>
      <c r="N13" s="244"/>
      <c r="O13" s="244"/>
      <c r="P13" s="244"/>
      <c r="Q13" s="244"/>
    </row>
    <row r="14" spans="1:256" ht="12.75" customHeight="1">
      <c r="A14" s="242"/>
      <c r="B14" s="243"/>
      <c r="C14" s="242"/>
      <c r="D14" s="242" t="s">
        <v>11</v>
      </c>
      <c r="E14" s="242" t="s">
        <v>12</v>
      </c>
      <c r="F14" s="242" t="s">
        <v>13</v>
      </c>
      <c r="G14" s="242" t="s">
        <v>14</v>
      </c>
      <c r="H14" s="242" t="s">
        <v>15</v>
      </c>
      <c r="I14" s="245" t="s">
        <v>16</v>
      </c>
      <c r="J14" s="245" t="s">
        <v>17</v>
      </c>
      <c r="K14" s="242" t="s">
        <v>11</v>
      </c>
      <c r="L14" s="242" t="s">
        <v>12</v>
      </c>
      <c r="M14" s="242" t="s">
        <v>13</v>
      </c>
      <c r="N14" s="242" t="s">
        <v>14</v>
      </c>
      <c r="O14" s="242" t="s">
        <v>18</v>
      </c>
      <c r="P14" s="245" t="s">
        <v>16</v>
      </c>
      <c r="Q14" s="245" t="s">
        <v>17</v>
      </c>
    </row>
    <row r="15" spans="1:256" ht="12.75" customHeight="1">
      <c r="A15" s="242"/>
      <c r="B15" s="243"/>
      <c r="C15" s="242"/>
      <c r="D15" s="242"/>
      <c r="E15" s="242"/>
      <c r="F15" s="242"/>
      <c r="G15" s="242"/>
      <c r="H15" s="242"/>
      <c r="I15" s="245"/>
      <c r="J15" s="245"/>
      <c r="K15" s="242"/>
      <c r="L15" s="242"/>
      <c r="M15" s="242"/>
      <c r="N15" s="242"/>
      <c r="O15" s="242"/>
      <c r="P15" s="245"/>
      <c r="Q15" s="245"/>
    </row>
    <row r="16" spans="1:256" s="10" customFormat="1" ht="12.75" customHeight="1">
      <c r="A16" s="105">
        <v>1</v>
      </c>
      <c r="B16" s="115" t="s">
        <v>19</v>
      </c>
      <c r="C16" s="116" t="s">
        <v>20</v>
      </c>
      <c r="D16" s="100">
        <v>2</v>
      </c>
      <c r="E16" s="100">
        <v>1</v>
      </c>
      <c r="F16" s="100"/>
      <c r="G16" s="100"/>
      <c r="H16" s="109">
        <v>58</v>
      </c>
      <c r="I16" s="100" t="s">
        <v>21</v>
      </c>
      <c r="J16" s="100">
        <v>4</v>
      </c>
      <c r="K16" s="100"/>
      <c r="L16" s="100"/>
      <c r="M16" s="100"/>
      <c r="N16" s="100"/>
      <c r="O16" s="100"/>
      <c r="P16" s="100"/>
      <c r="Q16" s="100"/>
    </row>
    <row r="17" spans="1:17" s="10" customFormat="1" ht="24.75" customHeight="1">
      <c r="A17" s="117">
        <v>2</v>
      </c>
      <c r="B17" s="136" t="s">
        <v>227</v>
      </c>
      <c r="C17" s="100" t="s">
        <v>232</v>
      </c>
      <c r="D17" s="100">
        <v>2</v>
      </c>
      <c r="E17" s="100">
        <v>1</v>
      </c>
      <c r="F17" s="100"/>
      <c r="G17" s="100"/>
      <c r="H17" s="109">
        <v>58</v>
      </c>
      <c r="I17" s="100" t="s">
        <v>21</v>
      </c>
      <c r="J17" s="100">
        <v>4</v>
      </c>
      <c r="K17" s="100"/>
      <c r="L17" s="100"/>
      <c r="M17" s="100"/>
      <c r="N17" s="100"/>
      <c r="O17" s="100"/>
      <c r="P17" s="100"/>
      <c r="Q17" s="100"/>
    </row>
    <row r="18" spans="1:17" s="10" customFormat="1">
      <c r="A18" s="105">
        <v>3</v>
      </c>
      <c r="B18" s="134" t="s">
        <v>296</v>
      </c>
      <c r="C18" s="100" t="s">
        <v>233</v>
      </c>
      <c r="D18" s="100">
        <v>2</v>
      </c>
      <c r="E18" s="100">
        <v>1</v>
      </c>
      <c r="F18" s="100"/>
      <c r="G18" s="100"/>
      <c r="H18" s="109">
        <v>58</v>
      </c>
      <c r="I18" s="100" t="s">
        <v>21</v>
      </c>
      <c r="J18" s="100">
        <v>4</v>
      </c>
      <c r="K18" s="100"/>
      <c r="L18" s="100"/>
      <c r="M18" s="100"/>
      <c r="N18" s="100"/>
      <c r="O18" s="100"/>
      <c r="P18" s="100"/>
      <c r="Q18" s="100"/>
    </row>
    <row r="19" spans="1:17" s="10" customFormat="1" ht="13.5" customHeight="1">
      <c r="A19" s="117">
        <v>4</v>
      </c>
      <c r="B19" s="135" t="s">
        <v>278</v>
      </c>
      <c r="C19" s="100" t="s">
        <v>234</v>
      </c>
      <c r="D19" s="100"/>
      <c r="E19" s="100"/>
      <c r="F19" s="100">
        <v>4</v>
      </c>
      <c r="G19" s="100"/>
      <c r="H19" s="109">
        <v>69</v>
      </c>
      <c r="I19" s="100" t="s">
        <v>11</v>
      </c>
      <c r="J19" s="100">
        <v>5</v>
      </c>
      <c r="K19" s="100"/>
      <c r="L19" s="100"/>
      <c r="M19" s="100"/>
      <c r="N19" s="100"/>
      <c r="O19" s="100"/>
      <c r="P19" s="100"/>
      <c r="Q19" s="100"/>
    </row>
    <row r="20" spans="1:17" s="10" customFormat="1" ht="12.75" customHeight="1">
      <c r="A20" s="105">
        <v>5</v>
      </c>
      <c r="B20" s="115" t="s">
        <v>235</v>
      </c>
      <c r="C20" s="117" t="s">
        <v>24</v>
      </c>
      <c r="D20" s="100">
        <v>2</v>
      </c>
      <c r="E20" s="100">
        <v>1</v>
      </c>
      <c r="F20" s="100"/>
      <c r="G20" s="100"/>
      <c r="H20" s="109">
        <v>58</v>
      </c>
      <c r="I20" s="100" t="s">
        <v>21</v>
      </c>
      <c r="J20" s="100">
        <v>4</v>
      </c>
      <c r="K20" s="100"/>
      <c r="L20" s="100"/>
      <c r="M20" s="100"/>
      <c r="N20" s="100"/>
      <c r="O20" s="100"/>
      <c r="P20" s="100"/>
      <c r="Q20" s="100"/>
    </row>
    <row r="21" spans="1:17" s="10" customFormat="1" ht="23.25" customHeight="1">
      <c r="A21" s="117">
        <v>6</v>
      </c>
      <c r="B21" s="139" t="s">
        <v>297</v>
      </c>
      <c r="C21" s="117" t="s">
        <v>25</v>
      </c>
      <c r="D21" s="100">
        <v>2</v>
      </c>
      <c r="E21" s="100">
        <v>1</v>
      </c>
      <c r="F21" s="100"/>
      <c r="G21" s="100"/>
      <c r="H21" s="109">
        <v>58</v>
      </c>
      <c r="I21" s="100" t="s">
        <v>21</v>
      </c>
      <c r="J21" s="100">
        <v>4</v>
      </c>
      <c r="K21" s="100"/>
      <c r="L21" s="100"/>
      <c r="M21" s="100"/>
      <c r="N21" s="100"/>
      <c r="O21" s="100"/>
      <c r="P21" s="100"/>
      <c r="Q21" s="100"/>
    </row>
    <row r="22" spans="1:17" s="10" customFormat="1" ht="12.75" customHeight="1">
      <c r="A22" s="105">
        <v>7</v>
      </c>
      <c r="B22" s="118" t="s">
        <v>280</v>
      </c>
      <c r="C22" s="117" t="s">
        <v>26</v>
      </c>
      <c r="D22" s="100"/>
      <c r="E22" s="100"/>
      <c r="F22" s="100">
        <v>4</v>
      </c>
      <c r="G22" s="100"/>
      <c r="H22" s="109">
        <v>69</v>
      </c>
      <c r="I22" s="100" t="s">
        <v>11</v>
      </c>
      <c r="J22" s="100">
        <v>5</v>
      </c>
      <c r="K22" s="100"/>
      <c r="L22" s="100"/>
      <c r="M22" s="100"/>
      <c r="N22" s="100"/>
      <c r="O22" s="100"/>
      <c r="P22" s="100"/>
      <c r="Q22" s="100"/>
    </row>
    <row r="23" spans="1:17" s="10" customFormat="1" ht="12.75" customHeight="1">
      <c r="A23" s="107">
        <v>8</v>
      </c>
      <c r="B23" s="70" t="s">
        <v>53</v>
      </c>
      <c r="C23" s="100" t="s">
        <v>146</v>
      </c>
      <c r="D23" s="100"/>
      <c r="E23" s="200">
        <v>1</v>
      </c>
      <c r="F23" s="100"/>
      <c r="G23" s="100"/>
      <c r="H23" s="109">
        <v>11</v>
      </c>
      <c r="I23" s="100" t="s">
        <v>11</v>
      </c>
      <c r="J23" s="100" t="s">
        <v>54</v>
      </c>
      <c r="K23" s="100"/>
      <c r="L23" s="100"/>
      <c r="M23" s="100"/>
      <c r="N23" s="100"/>
      <c r="O23" s="100"/>
      <c r="P23" s="100"/>
      <c r="Q23" s="100"/>
    </row>
    <row r="24" spans="1:17" s="10" customFormat="1" ht="12.75" customHeight="1">
      <c r="A24" s="105">
        <v>9</v>
      </c>
      <c r="B24" s="115" t="s">
        <v>27</v>
      </c>
      <c r="C24" s="116" t="s">
        <v>147</v>
      </c>
      <c r="D24" s="100"/>
      <c r="E24" s="100"/>
      <c r="F24" s="100"/>
      <c r="G24" s="100"/>
      <c r="H24" s="100"/>
      <c r="I24" s="100"/>
      <c r="J24" s="100"/>
      <c r="K24" s="100">
        <v>2</v>
      </c>
      <c r="L24" s="100">
        <v>1</v>
      </c>
      <c r="M24" s="100"/>
      <c r="N24" s="100"/>
      <c r="O24" s="109">
        <v>58</v>
      </c>
      <c r="P24" s="100" t="s">
        <v>21</v>
      </c>
      <c r="Q24" s="100">
        <v>4</v>
      </c>
    </row>
    <row r="25" spans="1:17" s="10" customFormat="1" ht="24.75" customHeight="1">
      <c r="A25" s="117">
        <v>10</v>
      </c>
      <c r="B25" s="136" t="s">
        <v>228</v>
      </c>
      <c r="C25" s="100" t="s">
        <v>229</v>
      </c>
      <c r="D25" s="100"/>
      <c r="E25" s="100"/>
      <c r="F25" s="100"/>
      <c r="G25" s="100"/>
      <c r="H25" s="100"/>
      <c r="I25" s="100"/>
      <c r="J25" s="100"/>
      <c r="K25" s="100">
        <v>2</v>
      </c>
      <c r="L25" s="100">
        <v>1</v>
      </c>
      <c r="M25" s="100"/>
      <c r="N25" s="100"/>
      <c r="O25" s="109">
        <v>58</v>
      </c>
      <c r="P25" s="100" t="s">
        <v>21</v>
      </c>
      <c r="Q25" s="100">
        <v>4</v>
      </c>
    </row>
    <row r="26" spans="1:17" s="10" customFormat="1" ht="12.75" customHeight="1">
      <c r="A26" s="105">
        <v>11</v>
      </c>
      <c r="B26" s="137" t="s">
        <v>298</v>
      </c>
      <c r="C26" s="45" t="s">
        <v>230</v>
      </c>
      <c r="D26" s="100"/>
      <c r="E26" s="100"/>
      <c r="F26" s="100"/>
      <c r="G26" s="100"/>
      <c r="H26" s="100"/>
      <c r="I26" s="100"/>
      <c r="J26" s="100"/>
      <c r="K26" s="100">
        <v>2</v>
      </c>
      <c r="L26" s="100">
        <v>1</v>
      </c>
      <c r="M26" s="100"/>
      <c r="N26" s="100"/>
      <c r="O26" s="109">
        <v>58</v>
      </c>
      <c r="P26" s="100" t="s">
        <v>21</v>
      </c>
      <c r="Q26" s="100">
        <v>4</v>
      </c>
    </row>
    <row r="27" spans="1:17" s="10" customFormat="1" ht="12" customHeight="1">
      <c r="A27" s="117">
        <v>12</v>
      </c>
      <c r="B27" s="135" t="s">
        <v>279</v>
      </c>
      <c r="C27" s="45" t="s">
        <v>231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>
        <v>4</v>
      </c>
      <c r="N27" s="100"/>
      <c r="O27" s="109">
        <v>69</v>
      </c>
      <c r="P27" s="100" t="s">
        <v>11</v>
      </c>
      <c r="Q27" s="100">
        <v>5</v>
      </c>
    </row>
    <row r="28" spans="1:17" ht="22.5" customHeight="1">
      <c r="A28" s="117">
        <v>13</v>
      </c>
      <c r="B28" s="140" t="s">
        <v>236</v>
      </c>
      <c r="C28" s="117" t="s">
        <v>28</v>
      </c>
      <c r="D28" s="92"/>
      <c r="E28" s="92"/>
      <c r="F28" s="92"/>
      <c r="G28" s="92"/>
      <c r="H28" s="92"/>
      <c r="I28" s="92"/>
      <c r="J28" s="92"/>
      <c r="K28" s="92">
        <v>2</v>
      </c>
      <c r="L28" s="92">
        <v>1</v>
      </c>
      <c r="M28" s="92"/>
      <c r="N28" s="92"/>
      <c r="O28" s="109">
        <v>58</v>
      </c>
      <c r="P28" s="92" t="s">
        <v>21</v>
      </c>
      <c r="Q28" s="92">
        <v>4</v>
      </c>
    </row>
    <row r="29" spans="1:17" ht="12.75" customHeight="1">
      <c r="A29" s="105">
        <v>14</v>
      </c>
      <c r="B29" s="115" t="s">
        <v>299</v>
      </c>
      <c r="C29" s="117" t="s">
        <v>29</v>
      </c>
      <c r="D29" s="92"/>
      <c r="E29" s="92"/>
      <c r="F29" s="92"/>
      <c r="G29" s="92"/>
      <c r="H29" s="92"/>
      <c r="I29" s="92"/>
      <c r="J29" s="92"/>
      <c r="K29" s="92">
        <v>2</v>
      </c>
      <c r="L29" s="92">
        <v>1</v>
      </c>
      <c r="M29" s="92"/>
      <c r="N29" s="92"/>
      <c r="O29" s="109">
        <v>58</v>
      </c>
      <c r="P29" s="92" t="s">
        <v>21</v>
      </c>
      <c r="Q29" s="92">
        <v>4</v>
      </c>
    </row>
    <row r="30" spans="1:17" ht="12.75" customHeight="1">
      <c r="A30" s="105">
        <v>15</v>
      </c>
      <c r="B30" s="118" t="s">
        <v>281</v>
      </c>
      <c r="C30" s="117" t="s">
        <v>30</v>
      </c>
      <c r="D30" s="92"/>
      <c r="E30" s="92"/>
      <c r="F30" s="92"/>
      <c r="G30" s="92"/>
      <c r="H30" s="92"/>
      <c r="I30" s="92"/>
      <c r="J30" s="92"/>
      <c r="K30" s="92"/>
      <c r="L30" s="92"/>
      <c r="M30" s="92">
        <v>4</v>
      </c>
      <c r="N30" s="92"/>
      <c r="O30" s="109">
        <v>69</v>
      </c>
      <c r="P30" s="92" t="s">
        <v>11</v>
      </c>
      <c r="Q30" s="92">
        <v>5</v>
      </c>
    </row>
    <row r="31" spans="1:17" ht="12.75" customHeight="1">
      <c r="A31" s="45">
        <v>16</v>
      </c>
      <c r="B31" s="70" t="s">
        <v>53</v>
      </c>
      <c r="C31" s="100" t="s">
        <v>148</v>
      </c>
      <c r="D31" s="100"/>
      <c r="E31" s="100"/>
      <c r="F31" s="100"/>
      <c r="G31" s="100"/>
      <c r="H31" s="100"/>
      <c r="I31" s="100"/>
      <c r="J31" s="100"/>
      <c r="K31" s="93"/>
      <c r="L31" s="104">
        <v>1</v>
      </c>
      <c r="M31" s="93"/>
      <c r="N31" s="93"/>
      <c r="O31" s="109">
        <v>11</v>
      </c>
      <c r="P31" s="93" t="s">
        <v>23</v>
      </c>
      <c r="Q31" s="93" t="s">
        <v>54</v>
      </c>
    </row>
    <row r="32" spans="1:17" ht="12.75" customHeight="1">
      <c r="A32" s="255" t="s">
        <v>31</v>
      </c>
      <c r="B32" s="255"/>
      <c r="C32" s="255"/>
      <c r="D32" s="92">
        <f>SUM(D16:D30)</f>
        <v>10</v>
      </c>
      <c r="E32" s="92">
        <v>6</v>
      </c>
      <c r="F32" s="92">
        <f>SUM(F16:F31)</f>
        <v>8</v>
      </c>
      <c r="G32" s="92"/>
      <c r="H32" s="253">
        <v>439</v>
      </c>
      <c r="I32" s="242" t="s">
        <v>178</v>
      </c>
      <c r="J32" s="252">
        <f>SUM(J16:J31)</f>
        <v>30</v>
      </c>
      <c r="K32" s="92">
        <f>SUM(K16:K31)</f>
        <v>10</v>
      </c>
      <c r="L32" s="92">
        <v>6</v>
      </c>
      <c r="M32" s="92">
        <f>SUM(M16:M31)</f>
        <v>8</v>
      </c>
      <c r="N32" s="92"/>
      <c r="O32" s="253">
        <v>439</v>
      </c>
      <c r="P32" s="242" t="s">
        <v>178</v>
      </c>
      <c r="Q32" s="252">
        <f>SUM(Q16:Q31)</f>
        <v>30</v>
      </c>
    </row>
    <row r="33" spans="1:17" ht="12.75" customHeight="1">
      <c r="A33" s="255" t="s">
        <v>149</v>
      </c>
      <c r="B33" s="255"/>
      <c r="C33" s="255"/>
      <c r="D33" s="255">
        <f>SUM(D32:G32)</f>
        <v>24</v>
      </c>
      <c r="E33" s="255"/>
      <c r="F33" s="255"/>
      <c r="G33" s="255"/>
      <c r="H33" s="253"/>
      <c r="I33" s="242"/>
      <c r="J33" s="252"/>
      <c r="K33" s="255">
        <f>SUM(K32:N32)</f>
        <v>24</v>
      </c>
      <c r="L33" s="255"/>
      <c r="M33" s="255"/>
      <c r="N33" s="255"/>
      <c r="O33" s="253"/>
      <c r="P33" s="242"/>
      <c r="Q33" s="252"/>
    </row>
    <row r="34" spans="1:17" ht="7.5" customHeight="1">
      <c r="A34" s="15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 customHeight="1">
      <c r="A35" s="14"/>
      <c r="B35" s="18" t="s">
        <v>32</v>
      </c>
      <c r="C35" s="19"/>
      <c r="D35" s="96">
        <f>D32</f>
        <v>10</v>
      </c>
      <c r="E35" s="96">
        <f>E32</f>
        <v>6</v>
      </c>
      <c r="F35" s="96">
        <f>F32</f>
        <v>8</v>
      </c>
      <c r="G35" s="96"/>
      <c r="H35" s="250">
        <v>439</v>
      </c>
      <c r="I35" s="250" t="s">
        <v>179</v>
      </c>
      <c r="J35" s="254">
        <f>J32</f>
        <v>30</v>
      </c>
      <c r="K35" s="96">
        <f>K32</f>
        <v>10</v>
      </c>
      <c r="L35" s="96">
        <f>L32</f>
        <v>6</v>
      </c>
      <c r="M35" s="96">
        <f>M32</f>
        <v>8</v>
      </c>
      <c r="N35" s="96"/>
      <c r="O35" s="250">
        <v>439</v>
      </c>
      <c r="P35" s="250" t="s">
        <v>179</v>
      </c>
      <c r="Q35" s="254">
        <f>Q32</f>
        <v>30</v>
      </c>
    </row>
    <row r="36" spans="1:17" ht="12.75" customHeight="1">
      <c r="A36" s="14"/>
      <c r="B36" s="20"/>
      <c r="C36" s="19"/>
      <c r="D36" s="251">
        <f>D33</f>
        <v>24</v>
      </c>
      <c r="E36" s="251"/>
      <c r="F36" s="251"/>
      <c r="G36" s="251"/>
      <c r="H36" s="250"/>
      <c r="I36" s="250"/>
      <c r="J36" s="254"/>
      <c r="K36" s="251">
        <f>K33</f>
        <v>24</v>
      </c>
      <c r="L36" s="251"/>
      <c r="M36" s="251"/>
      <c r="N36" s="251"/>
      <c r="O36" s="250"/>
      <c r="P36" s="250"/>
      <c r="Q36" s="254"/>
    </row>
    <row r="37" spans="1:17" ht="8.25" customHeight="1">
      <c r="A37" s="14"/>
      <c r="B37" s="14"/>
      <c r="C37" s="1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 customHeight="1">
      <c r="A38" s="242" t="s">
        <v>7</v>
      </c>
      <c r="B38" s="243" t="s">
        <v>33</v>
      </c>
      <c r="C38" s="242" t="s">
        <v>183</v>
      </c>
      <c r="D38" s="244" t="s">
        <v>9</v>
      </c>
      <c r="E38" s="244"/>
      <c r="F38" s="244"/>
      <c r="G38" s="244"/>
      <c r="H38" s="244"/>
      <c r="I38" s="244"/>
      <c r="J38" s="244"/>
      <c r="K38" s="244" t="s">
        <v>10</v>
      </c>
      <c r="L38" s="244"/>
      <c r="M38" s="244"/>
      <c r="N38" s="244"/>
      <c r="O38" s="244"/>
      <c r="P38" s="244"/>
      <c r="Q38" s="244"/>
    </row>
    <row r="39" spans="1:17" ht="12.75" customHeight="1">
      <c r="A39" s="242"/>
      <c r="B39" s="243"/>
      <c r="C39" s="242"/>
      <c r="D39" s="242" t="s">
        <v>11</v>
      </c>
      <c r="E39" s="242" t="s">
        <v>12</v>
      </c>
      <c r="F39" s="242" t="s">
        <v>13</v>
      </c>
      <c r="G39" s="242" t="s">
        <v>14</v>
      </c>
      <c r="H39" s="242" t="s">
        <v>15</v>
      </c>
      <c r="I39" s="245" t="s">
        <v>16</v>
      </c>
      <c r="J39" s="245" t="s">
        <v>17</v>
      </c>
      <c r="K39" s="242" t="s">
        <v>11</v>
      </c>
      <c r="L39" s="242" t="s">
        <v>12</v>
      </c>
      <c r="M39" s="242" t="s">
        <v>13</v>
      </c>
      <c r="N39" s="242" t="s">
        <v>14</v>
      </c>
      <c r="O39" s="242" t="s">
        <v>15</v>
      </c>
      <c r="P39" s="245" t="s">
        <v>16</v>
      </c>
      <c r="Q39" s="245" t="s">
        <v>17</v>
      </c>
    </row>
    <row r="40" spans="1:17" ht="12.75" customHeight="1">
      <c r="A40" s="242"/>
      <c r="B40" s="243"/>
      <c r="C40" s="242"/>
      <c r="D40" s="242"/>
      <c r="E40" s="242"/>
      <c r="F40" s="242"/>
      <c r="G40" s="242"/>
      <c r="H40" s="242"/>
      <c r="I40" s="245"/>
      <c r="J40" s="245"/>
      <c r="K40" s="242"/>
      <c r="L40" s="242"/>
      <c r="M40" s="242"/>
      <c r="N40" s="242"/>
      <c r="O40" s="242"/>
      <c r="P40" s="245"/>
      <c r="Q40" s="245"/>
    </row>
    <row r="41" spans="1:17" ht="12.75" customHeight="1">
      <c r="A41" s="93">
        <v>17</v>
      </c>
      <c r="B41" s="48" t="s">
        <v>34</v>
      </c>
      <c r="C41" s="46" t="s">
        <v>35</v>
      </c>
      <c r="D41" s="46"/>
      <c r="E41" s="46"/>
      <c r="F41" s="46">
        <v>2</v>
      </c>
      <c r="G41" s="46"/>
      <c r="H41" s="46">
        <v>22</v>
      </c>
      <c r="I41" s="46" t="s">
        <v>23</v>
      </c>
      <c r="J41" s="46">
        <v>2</v>
      </c>
      <c r="K41" s="93"/>
      <c r="L41" s="93"/>
      <c r="M41" s="93"/>
      <c r="N41" s="93"/>
      <c r="O41" s="93"/>
      <c r="P41" s="93"/>
      <c r="Q41" s="93"/>
    </row>
    <row r="42" spans="1:17" s="15" customFormat="1" ht="12.75" customHeight="1">
      <c r="A42" s="46">
        <v>18</v>
      </c>
      <c r="B42" s="49" t="s">
        <v>36</v>
      </c>
      <c r="C42" s="50" t="s">
        <v>150</v>
      </c>
      <c r="D42" s="92"/>
      <c r="E42" s="92"/>
      <c r="F42" s="92">
        <v>2</v>
      </c>
      <c r="G42" s="92"/>
      <c r="H42" s="92">
        <v>22</v>
      </c>
      <c r="I42" s="46" t="s">
        <v>23</v>
      </c>
      <c r="J42" s="46">
        <v>2</v>
      </c>
      <c r="K42" s="92"/>
      <c r="L42" s="92"/>
      <c r="M42" s="92"/>
      <c r="N42" s="92"/>
      <c r="O42" s="92"/>
      <c r="P42" s="46"/>
      <c r="Q42" s="46"/>
    </row>
    <row r="43" spans="1:17" s="15" customFormat="1" ht="12.75" customHeight="1">
      <c r="A43" s="46">
        <v>19</v>
      </c>
      <c r="B43" s="48" t="s">
        <v>34</v>
      </c>
      <c r="C43" s="46" t="s">
        <v>37</v>
      </c>
      <c r="D43" s="46"/>
      <c r="E43" s="46"/>
      <c r="F43" s="46"/>
      <c r="G43" s="46"/>
      <c r="H43" s="46"/>
      <c r="I43" s="46"/>
      <c r="J43" s="46"/>
      <c r="K43" s="93"/>
      <c r="L43" s="93"/>
      <c r="M43" s="93">
        <v>2</v>
      </c>
      <c r="N43" s="93"/>
      <c r="O43" s="93">
        <v>22</v>
      </c>
      <c r="P43" s="93" t="s">
        <v>23</v>
      </c>
      <c r="Q43" s="93">
        <v>2</v>
      </c>
    </row>
    <row r="44" spans="1:17" s="15" customFormat="1" ht="12.75" customHeight="1">
      <c r="A44" s="46">
        <v>20</v>
      </c>
      <c r="B44" s="49" t="s">
        <v>36</v>
      </c>
      <c r="C44" s="50" t="s">
        <v>151</v>
      </c>
      <c r="D44" s="92"/>
      <c r="E44" s="92"/>
      <c r="F44" s="92"/>
      <c r="G44" s="92"/>
      <c r="H44" s="92"/>
      <c r="I44" s="46"/>
      <c r="J44" s="46"/>
      <c r="K44" s="92"/>
      <c r="L44" s="92"/>
      <c r="M44" s="92">
        <v>2</v>
      </c>
      <c r="N44" s="92"/>
      <c r="O44" s="92">
        <v>22</v>
      </c>
      <c r="P44" s="46" t="s">
        <v>11</v>
      </c>
      <c r="Q44" s="46">
        <v>2</v>
      </c>
    </row>
    <row r="45" spans="1:17" ht="12.75" customHeight="1">
      <c r="A45" s="93">
        <v>21</v>
      </c>
      <c r="B45" s="51" t="s">
        <v>38</v>
      </c>
      <c r="C45" s="52" t="s">
        <v>39</v>
      </c>
      <c r="D45" s="53">
        <v>2</v>
      </c>
      <c r="E45" s="53">
        <v>2</v>
      </c>
      <c r="F45" s="53"/>
      <c r="G45" s="53"/>
      <c r="H45" s="53">
        <v>69</v>
      </c>
      <c r="I45" s="53" t="s">
        <v>21</v>
      </c>
      <c r="J45" s="53">
        <v>5</v>
      </c>
      <c r="K45" s="53"/>
      <c r="L45" s="53"/>
      <c r="M45" s="53"/>
      <c r="N45" s="53"/>
      <c r="O45" s="53"/>
      <c r="P45" s="53"/>
      <c r="Q45" s="53"/>
    </row>
    <row r="46" spans="1:17" s="15" customFormat="1" ht="12.75" customHeight="1">
      <c r="A46" s="46">
        <v>22</v>
      </c>
      <c r="B46" s="51" t="s">
        <v>40</v>
      </c>
      <c r="C46" s="52" t="s">
        <v>41</v>
      </c>
      <c r="D46" s="53"/>
      <c r="E46" s="53"/>
      <c r="F46" s="53"/>
      <c r="G46" s="53"/>
      <c r="H46" s="53"/>
      <c r="I46" s="53"/>
      <c r="J46" s="53"/>
      <c r="K46" s="53">
        <v>2</v>
      </c>
      <c r="L46" s="53">
        <v>2</v>
      </c>
      <c r="M46" s="53"/>
      <c r="N46" s="53"/>
      <c r="O46" s="53">
        <v>69</v>
      </c>
      <c r="P46" s="53" t="s">
        <v>21</v>
      </c>
      <c r="Q46" s="53">
        <v>5</v>
      </c>
    </row>
    <row r="47" spans="1:17" ht="12.75" customHeight="1">
      <c r="A47" s="255" t="s">
        <v>42</v>
      </c>
      <c r="B47" s="255"/>
      <c r="C47" s="255"/>
      <c r="D47" s="92">
        <v>2</v>
      </c>
      <c r="E47" s="92">
        <v>2</v>
      </c>
      <c r="F47" s="92">
        <v>4</v>
      </c>
      <c r="G47" s="92"/>
      <c r="H47" s="255">
        <v>113</v>
      </c>
      <c r="I47" s="255" t="s">
        <v>43</v>
      </c>
      <c r="J47" s="252">
        <v>9</v>
      </c>
      <c r="K47" s="92">
        <v>2</v>
      </c>
      <c r="L47" s="92">
        <v>2</v>
      </c>
      <c r="M47" s="92">
        <v>4</v>
      </c>
      <c r="N47" s="92"/>
      <c r="O47" s="255">
        <v>113</v>
      </c>
      <c r="P47" s="255" t="s">
        <v>43</v>
      </c>
      <c r="Q47" s="252">
        <v>9</v>
      </c>
    </row>
    <row r="48" spans="1:17" ht="12.75" customHeight="1">
      <c r="A48" s="255" t="s">
        <v>44</v>
      </c>
      <c r="B48" s="255"/>
      <c r="C48" s="255"/>
      <c r="D48" s="255">
        <v>8</v>
      </c>
      <c r="E48" s="255"/>
      <c r="F48" s="255"/>
      <c r="G48" s="255"/>
      <c r="H48" s="255"/>
      <c r="I48" s="255"/>
      <c r="J48" s="252"/>
      <c r="K48" s="255">
        <v>8</v>
      </c>
      <c r="L48" s="255"/>
      <c r="M48" s="255"/>
      <c r="N48" s="255"/>
      <c r="O48" s="255"/>
      <c r="P48" s="255"/>
      <c r="Q48" s="252"/>
    </row>
    <row r="49" spans="1:31" ht="12.75" customHeight="1">
      <c r="B49" s="21" t="s">
        <v>198</v>
      </c>
    </row>
    <row r="50" spans="1:31" ht="12.75" customHeight="1">
      <c r="B50" s="21" t="s">
        <v>152</v>
      </c>
      <c r="C50" s="108"/>
      <c r="D50" s="98"/>
      <c r="E50" s="98"/>
      <c r="F50" s="98"/>
      <c r="G50" s="98"/>
      <c r="H50" s="98"/>
      <c r="I50" s="98"/>
      <c r="J50" s="98"/>
      <c r="K50" s="98"/>
    </row>
    <row r="51" spans="1:31" ht="12.75" customHeight="1">
      <c r="B51" s="21" t="s">
        <v>153</v>
      </c>
      <c r="C51" s="15"/>
      <c r="D51" s="11"/>
      <c r="E51" s="11"/>
      <c r="F51" s="11"/>
      <c r="G51" s="11"/>
      <c r="H51" s="11"/>
      <c r="I51" s="11"/>
      <c r="J51" s="15"/>
      <c r="K51" s="11"/>
      <c r="L51" s="11"/>
      <c r="M51" s="11"/>
      <c r="N51" s="11"/>
      <c r="O51" s="11"/>
      <c r="P51" s="11"/>
    </row>
    <row r="52" spans="1:31" ht="8.25" customHeight="1">
      <c r="B52" s="21"/>
      <c r="C52" s="15"/>
      <c r="D52" s="11"/>
      <c r="E52" s="11"/>
      <c r="F52" s="11"/>
      <c r="G52" s="11"/>
      <c r="H52" s="11"/>
      <c r="I52" s="11"/>
      <c r="J52" s="15"/>
      <c r="K52" s="11"/>
      <c r="L52" s="11"/>
      <c r="M52" s="11"/>
      <c r="N52" s="11"/>
      <c r="O52" s="11"/>
      <c r="P52" s="11"/>
    </row>
    <row r="53" spans="1:31" s="23" customFormat="1" ht="12.75" customHeight="1">
      <c r="A53" s="202" t="s">
        <v>283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2"/>
      <c r="S53" s="22"/>
      <c r="V53" s="24"/>
      <c r="W53" s="24"/>
      <c r="X53" s="24"/>
      <c r="Y53" s="25"/>
      <c r="Z53" s="257"/>
      <c r="AA53" s="257"/>
      <c r="AE53" s="26"/>
    </row>
    <row r="54" spans="1:31" s="23" customFormat="1" ht="12.75" customHeight="1">
      <c r="A54" s="11" t="s">
        <v>284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31" s="23" customFormat="1" ht="9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V55" s="24"/>
      <c r="W55" s="24"/>
      <c r="X55" s="24"/>
      <c r="Y55" s="25"/>
      <c r="Z55" s="257"/>
      <c r="AA55" s="257"/>
      <c r="AE55" s="26"/>
    </row>
    <row r="56" spans="1:31" s="23" customFormat="1" ht="11.25" customHeight="1">
      <c r="A56" s="27"/>
    </row>
    <row r="57" spans="1:31" s="16" customFormat="1" ht="11.25" customHeight="1">
      <c r="C57" s="256"/>
      <c r="D57" s="256"/>
      <c r="E57" s="256"/>
      <c r="F57" s="256"/>
      <c r="G57" s="256"/>
      <c r="H57" s="256"/>
      <c r="I57" s="256"/>
      <c r="J57" s="95"/>
      <c r="K57" s="95"/>
      <c r="L57" s="95"/>
      <c r="M57" s="95"/>
      <c r="N57" s="95"/>
      <c r="O57" s="95"/>
      <c r="P57" s="95"/>
      <c r="Q57" s="95"/>
    </row>
    <row r="67" spans="3:3" ht="12.75" customHeight="1">
      <c r="C67" s="28"/>
    </row>
  </sheetData>
  <sheetProtection selectLockedCells="1" selectUnlockedCells="1"/>
  <mergeCells count="73">
    <mergeCell ref="Z53:AA53"/>
    <mergeCell ref="Z55:AA55"/>
    <mergeCell ref="D48:G48"/>
    <mergeCell ref="M39:M40"/>
    <mergeCell ref="N39:N40"/>
    <mergeCell ref="O39:O40"/>
    <mergeCell ref="P39:P40"/>
    <mergeCell ref="J39:J40"/>
    <mergeCell ref="K39:K40"/>
    <mergeCell ref="D39:D40"/>
    <mergeCell ref="C57:I57"/>
    <mergeCell ref="Q39:Q40"/>
    <mergeCell ref="A47:C47"/>
    <mergeCell ref="H47:H48"/>
    <mergeCell ref="I47:I48"/>
    <mergeCell ref="J47:J48"/>
    <mergeCell ref="O47:O48"/>
    <mergeCell ref="L39:L40"/>
    <mergeCell ref="Q47:Q48"/>
    <mergeCell ref="A48:C48"/>
    <mergeCell ref="P47:P48"/>
    <mergeCell ref="C38:C40"/>
    <mergeCell ref="K48:N48"/>
    <mergeCell ref="K38:Q38"/>
    <mergeCell ref="F39:F40"/>
    <mergeCell ref="D36:G36"/>
    <mergeCell ref="H35:H36"/>
    <mergeCell ref="I35:I36"/>
    <mergeCell ref="A38:A40"/>
    <mergeCell ref="B38:B40"/>
    <mergeCell ref="H39:H40"/>
    <mergeCell ref="I39:I40"/>
    <mergeCell ref="D38:J38"/>
    <mergeCell ref="J35:J36"/>
    <mergeCell ref="G39:G40"/>
    <mergeCell ref="E39:E40"/>
    <mergeCell ref="A33:C33"/>
    <mergeCell ref="D33:G33"/>
    <mergeCell ref="K33:N33"/>
    <mergeCell ref="A32:C32"/>
    <mergeCell ref="H32:H33"/>
    <mergeCell ref="I32:I33"/>
    <mergeCell ref="J32:J33"/>
    <mergeCell ref="P35:P36"/>
    <mergeCell ref="K36:N36"/>
    <mergeCell ref="P32:P33"/>
    <mergeCell ref="Q32:Q33"/>
    <mergeCell ref="O32:O33"/>
    <mergeCell ref="Q35:Q36"/>
    <mergeCell ref="O35:O36"/>
    <mergeCell ref="A4:Q4"/>
    <mergeCell ref="A7:Q7"/>
    <mergeCell ref="A8:Q8"/>
    <mergeCell ref="A12:Q12"/>
    <mergeCell ref="F14:F15"/>
    <mergeCell ref="G14:G15"/>
    <mergeCell ref="H14:H15"/>
    <mergeCell ref="Q14:Q15"/>
    <mergeCell ref="M14:M15"/>
    <mergeCell ref="N14:N15"/>
    <mergeCell ref="P14:P15"/>
    <mergeCell ref="K14:K15"/>
    <mergeCell ref="L14:L15"/>
    <mergeCell ref="K13:Q13"/>
    <mergeCell ref="D14:D15"/>
    <mergeCell ref="E14:E15"/>
    <mergeCell ref="O14:O15"/>
    <mergeCell ref="A13:A15"/>
    <mergeCell ref="B13:B15"/>
    <mergeCell ref="C13:C15"/>
    <mergeCell ref="D13:J13"/>
    <mergeCell ref="I14:I15"/>
    <mergeCell ref="J14:J15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20" zoomScaleSheetLayoutView="150" workbookViewId="0">
      <selection activeCell="B30" sqref="B30:B32"/>
    </sheetView>
  </sheetViews>
  <sheetFormatPr defaultRowHeight="12.75" customHeight="1"/>
  <cols>
    <col min="1" max="1" width="3.28515625" style="15" customWidth="1"/>
    <col min="2" max="2" width="36.42578125" style="15" customWidth="1"/>
    <col min="3" max="3" width="10.5703125" style="16" customWidth="1"/>
    <col min="4" max="4" width="3.85546875" style="15" customWidth="1"/>
    <col min="5" max="7" width="2.42578125" style="15" customWidth="1"/>
    <col min="8" max="8" width="3.85546875" style="15" customWidth="1"/>
    <col min="9" max="9" width="6.5703125" style="15" customWidth="1"/>
    <col min="10" max="10" width="5" style="15" customWidth="1"/>
    <col min="11" max="11" width="3.85546875" style="15" customWidth="1"/>
    <col min="12" max="14" width="2.42578125" style="15" customWidth="1"/>
    <col min="15" max="15" width="3.85546875" style="15" customWidth="1"/>
    <col min="16" max="16" width="6.42578125" style="15" customWidth="1"/>
    <col min="17" max="17" width="5" style="15" customWidth="1"/>
    <col min="18" max="253" width="9.140625" style="7"/>
  </cols>
  <sheetData>
    <row r="1" spans="1:252" ht="12" customHeight="1">
      <c r="A1" t="s">
        <v>256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252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247" t="s">
        <v>259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47" t="s">
        <v>260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209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21" customHeight="1">
      <c r="A12" s="249" t="s">
        <v>45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2" s="23" customFormat="1" ht="11.1" customHeight="1">
      <c r="A13" s="242" t="s">
        <v>7</v>
      </c>
      <c r="B13" s="268" t="s">
        <v>8</v>
      </c>
      <c r="C13" s="242" t="s">
        <v>182</v>
      </c>
      <c r="D13" s="242" t="s">
        <v>46</v>
      </c>
      <c r="E13" s="242"/>
      <c r="F13" s="242"/>
      <c r="G13" s="242"/>
      <c r="H13" s="242"/>
      <c r="I13" s="242"/>
      <c r="J13" s="242"/>
      <c r="K13" s="242" t="s">
        <v>47</v>
      </c>
      <c r="L13" s="242"/>
      <c r="M13" s="242"/>
      <c r="N13" s="242"/>
      <c r="O13" s="242"/>
      <c r="P13" s="242"/>
      <c r="Q13" s="242"/>
    </row>
    <row r="14" spans="1:252" s="23" customFormat="1" ht="11.1" customHeight="1">
      <c r="A14" s="242"/>
      <c r="B14" s="268"/>
      <c r="C14" s="242"/>
      <c r="D14" s="242" t="s">
        <v>11</v>
      </c>
      <c r="E14" s="242" t="s">
        <v>12</v>
      </c>
      <c r="F14" s="242" t="s">
        <v>13</v>
      </c>
      <c r="G14" s="242" t="s">
        <v>14</v>
      </c>
      <c r="H14" s="242" t="s">
        <v>15</v>
      </c>
      <c r="I14" s="245" t="s">
        <v>16</v>
      </c>
      <c r="J14" s="245" t="s">
        <v>17</v>
      </c>
      <c r="K14" s="242" t="s">
        <v>11</v>
      </c>
      <c r="L14" s="242" t="s">
        <v>12</v>
      </c>
      <c r="M14" s="242" t="s">
        <v>13</v>
      </c>
      <c r="N14" s="242" t="s">
        <v>14</v>
      </c>
      <c r="O14" s="242" t="s">
        <v>15</v>
      </c>
      <c r="P14" s="245" t="s">
        <v>16</v>
      </c>
      <c r="Q14" s="245" t="s">
        <v>17</v>
      </c>
    </row>
    <row r="15" spans="1:252" s="23" customFormat="1" ht="11.1" customHeight="1">
      <c r="A15" s="242"/>
      <c r="B15" s="268"/>
      <c r="C15" s="242"/>
      <c r="D15" s="242"/>
      <c r="E15" s="242"/>
      <c r="F15" s="242"/>
      <c r="G15" s="242"/>
      <c r="H15" s="242"/>
      <c r="I15" s="245"/>
      <c r="J15" s="245"/>
      <c r="K15" s="242"/>
      <c r="L15" s="242"/>
      <c r="M15" s="242"/>
      <c r="N15" s="242"/>
      <c r="O15" s="242"/>
      <c r="P15" s="245"/>
      <c r="Q15" s="245"/>
    </row>
    <row r="16" spans="1:252" s="23" customFormat="1" ht="11.1" customHeight="1">
      <c r="A16" s="45">
        <v>1</v>
      </c>
      <c r="B16" s="136" t="s">
        <v>48</v>
      </c>
      <c r="C16" s="54" t="s">
        <v>49</v>
      </c>
      <c r="D16" s="45">
        <v>1</v>
      </c>
      <c r="E16" s="45">
        <v>2</v>
      </c>
      <c r="F16" s="45"/>
      <c r="G16" s="45"/>
      <c r="H16" s="111">
        <v>58</v>
      </c>
      <c r="I16" s="45" t="s">
        <v>21</v>
      </c>
      <c r="J16" s="45">
        <v>4</v>
      </c>
      <c r="K16" s="45"/>
      <c r="L16" s="45"/>
      <c r="M16" s="45"/>
      <c r="N16" s="45"/>
      <c r="O16" s="45"/>
      <c r="P16" s="45"/>
      <c r="Q16" s="45"/>
    </row>
    <row r="17" spans="1:18" s="23" customFormat="1" ht="22.5" customHeight="1">
      <c r="A17" s="100">
        <v>2</v>
      </c>
      <c r="B17" s="136" t="s">
        <v>237</v>
      </c>
      <c r="C17" s="54" t="s">
        <v>202</v>
      </c>
      <c r="D17" s="141">
        <v>2</v>
      </c>
      <c r="E17" s="142">
        <v>1</v>
      </c>
      <c r="F17" s="143"/>
      <c r="G17" s="144"/>
      <c r="H17" s="109">
        <v>58</v>
      </c>
      <c r="I17" s="145" t="s">
        <v>21</v>
      </c>
      <c r="J17" s="145">
        <v>4</v>
      </c>
      <c r="K17" s="45"/>
      <c r="L17" s="162"/>
      <c r="M17" s="163"/>
      <c r="N17" s="164"/>
      <c r="O17" s="45"/>
      <c r="P17" s="151"/>
      <c r="Q17" s="45"/>
    </row>
    <row r="18" spans="1:18" s="23" customFormat="1" ht="11.1" customHeight="1">
      <c r="A18" s="45">
        <v>3</v>
      </c>
      <c r="B18" s="136" t="s">
        <v>300</v>
      </c>
      <c r="C18" s="146" t="s">
        <v>50</v>
      </c>
      <c r="D18" s="147">
        <v>2</v>
      </c>
      <c r="E18" s="148">
        <v>1</v>
      </c>
      <c r="F18" s="12"/>
      <c r="G18" s="149"/>
      <c r="H18" s="111">
        <v>58</v>
      </c>
      <c r="I18" s="150" t="s">
        <v>21</v>
      </c>
      <c r="J18" s="12">
        <v>4</v>
      </c>
      <c r="K18" s="151"/>
      <c r="L18" s="147"/>
      <c r="M18" s="165"/>
      <c r="N18" s="166"/>
      <c r="O18" s="45"/>
      <c r="P18" s="45"/>
      <c r="Q18" s="151"/>
    </row>
    <row r="19" spans="1:18" s="23" customFormat="1" ht="23.25" customHeight="1">
      <c r="A19" s="232">
        <v>4</v>
      </c>
      <c r="B19" s="233" t="s">
        <v>261</v>
      </c>
      <c r="C19" s="54" t="s">
        <v>51</v>
      </c>
      <c r="D19" s="232">
        <v>2</v>
      </c>
      <c r="E19" s="232">
        <v>1</v>
      </c>
      <c r="F19" s="232"/>
      <c r="G19" s="232"/>
      <c r="H19" s="231">
        <v>58</v>
      </c>
      <c r="I19" s="232" t="s">
        <v>21</v>
      </c>
      <c r="J19" s="232">
        <v>4</v>
      </c>
      <c r="K19" s="232"/>
      <c r="L19" s="232"/>
      <c r="M19" s="232"/>
      <c r="N19" s="232"/>
      <c r="O19" s="232"/>
      <c r="P19" s="232"/>
      <c r="Q19" s="45"/>
    </row>
    <row r="20" spans="1:18" s="23" customFormat="1" ht="11.1" customHeight="1">
      <c r="A20" s="45">
        <v>5</v>
      </c>
      <c r="B20" s="119" t="s">
        <v>301</v>
      </c>
      <c r="C20" s="54" t="s">
        <v>52</v>
      </c>
      <c r="D20" s="45">
        <v>2</v>
      </c>
      <c r="E20" s="45">
        <v>1</v>
      </c>
      <c r="F20" s="45"/>
      <c r="G20" s="45"/>
      <c r="H20" s="111">
        <v>58</v>
      </c>
      <c r="I20" s="45" t="s">
        <v>21</v>
      </c>
      <c r="J20" s="45">
        <v>4</v>
      </c>
      <c r="K20" s="45"/>
      <c r="L20" s="45"/>
      <c r="M20" s="45"/>
      <c r="N20" s="45"/>
      <c r="O20" s="45"/>
      <c r="P20" s="45"/>
      <c r="Q20" s="45"/>
    </row>
    <row r="21" spans="1:18" s="23" customFormat="1" ht="11.1" customHeight="1">
      <c r="A21" s="45">
        <v>6</v>
      </c>
      <c r="B21" s="70" t="s">
        <v>53</v>
      </c>
      <c r="C21" s="54" t="s">
        <v>203</v>
      </c>
      <c r="D21" s="45"/>
      <c r="E21" s="112">
        <v>1</v>
      </c>
      <c r="F21" s="45"/>
      <c r="G21" s="45"/>
      <c r="H21" s="111">
        <v>11</v>
      </c>
      <c r="I21" s="45" t="s">
        <v>11</v>
      </c>
      <c r="J21" s="45" t="s">
        <v>54</v>
      </c>
      <c r="K21" s="93"/>
      <c r="L21" s="93"/>
      <c r="M21" s="93"/>
      <c r="N21" s="93"/>
      <c r="O21" s="93"/>
      <c r="P21" s="93"/>
      <c r="Q21" s="93"/>
    </row>
    <row r="22" spans="1:18" s="23" customFormat="1" ht="11.1" customHeight="1">
      <c r="A22" s="45">
        <v>7</v>
      </c>
      <c r="B22" s="133" t="s">
        <v>238</v>
      </c>
      <c r="C22" s="146" t="s">
        <v>204</v>
      </c>
      <c r="D22" s="151"/>
      <c r="E22" s="151"/>
      <c r="F22" s="151"/>
      <c r="G22" s="152"/>
      <c r="H22" s="45"/>
      <c r="I22" s="153"/>
      <c r="J22" s="154"/>
      <c r="K22" s="151">
        <v>2</v>
      </c>
      <c r="L22" s="151">
        <v>1</v>
      </c>
      <c r="M22" s="155"/>
      <c r="N22" s="156"/>
      <c r="O22" s="111">
        <v>58</v>
      </c>
      <c r="P22" s="157" t="s">
        <v>21</v>
      </c>
      <c r="Q22" s="138">
        <v>4</v>
      </c>
    </row>
    <row r="23" spans="1:18" s="23" customFormat="1" ht="11.1" customHeight="1">
      <c r="A23" s="45">
        <v>8</v>
      </c>
      <c r="B23" s="158" t="s">
        <v>302</v>
      </c>
      <c r="C23" s="146" t="s">
        <v>55</v>
      </c>
      <c r="D23" s="45"/>
      <c r="E23" s="45"/>
      <c r="F23" s="45"/>
      <c r="G23" s="159"/>
      <c r="H23" s="45"/>
      <c r="I23" s="155"/>
      <c r="J23" s="156"/>
      <c r="K23" s="45">
        <v>2</v>
      </c>
      <c r="L23" s="157">
        <v>1</v>
      </c>
      <c r="M23" s="160"/>
      <c r="N23" s="161"/>
      <c r="O23" s="111">
        <v>58</v>
      </c>
      <c r="P23" s="150" t="s">
        <v>21</v>
      </c>
      <c r="Q23" s="138">
        <v>4</v>
      </c>
    </row>
    <row r="24" spans="1:18" s="23" customFormat="1" ht="11.1" customHeight="1">
      <c r="A24" s="45">
        <v>9</v>
      </c>
      <c r="B24" s="119" t="s">
        <v>262</v>
      </c>
      <c r="C24" s="54" t="s">
        <v>56</v>
      </c>
      <c r="D24" s="45"/>
      <c r="E24" s="45"/>
      <c r="F24" s="45"/>
      <c r="G24" s="45"/>
      <c r="H24" s="111"/>
      <c r="I24" s="45"/>
      <c r="J24" s="45"/>
      <c r="K24" s="45">
        <v>2</v>
      </c>
      <c r="L24" s="45">
        <v>1</v>
      </c>
      <c r="M24" s="45"/>
      <c r="N24" s="45"/>
      <c r="O24" s="111">
        <v>33</v>
      </c>
      <c r="P24" s="45" t="s">
        <v>21</v>
      </c>
      <c r="Q24" s="45">
        <v>3</v>
      </c>
    </row>
    <row r="25" spans="1:18" s="23" customFormat="1" ht="11.1" customHeight="1">
      <c r="A25" s="105">
        <v>10</v>
      </c>
      <c r="B25" s="115" t="s">
        <v>303</v>
      </c>
      <c r="C25" s="54" t="s">
        <v>57</v>
      </c>
      <c r="D25" s="45"/>
      <c r="E25" s="45"/>
      <c r="F25" s="45"/>
      <c r="G25" s="45"/>
      <c r="H25" s="111"/>
      <c r="I25" s="45"/>
      <c r="J25" s="45"/>
      <c r="K25" s="45">
        <v>2</v>
      </c>
      <c r="L25" s="45">
        <v>1</v>
      </c>
      <c r="M25" s="45"/>
      <c r="N25" s="45"/>
      <c r="O25" s="111">
        <v>58</v>
      </c>
      <c r="P25" s="45" t="s">
        <v>21</v>
      </c>
      <c r="Q25" s="45">
        <v>4</v>
      </c>
    </row>
    <row r="26" spans="1:18" s="23" customFormat="1" ht="11.1" customHeight="1">
      <c r="A26" s="45">
        <v>11</v>
      </c>
      <c r="B26" s="180" t="s">
        <v>154</v>
      </c>
      <c r="C26" s="54" t="s">
        <v>58</v>
      </c>
      <c r="D26" s="181"/>
      <c r="E26" s="182"/>
      <c r="F26" s="159"/>
      <c r="G26" s="159"/>
      <c r="H26" s="183"/>
      <c r="I26" s="45"/>
      <c r="J26" s="184"/>
      <c r="K26" s="45"/>
      <c r="L26" s="184"/>
      <c r="M26" s="159"/>
      <c r="N26" s="159">
        <v>4</v>
      </c>
      <c r="O26" s="183">
        <v>19</v>
      </c>
      <c r="P26" s="144" t="s">
        <v>11</v>
      </c>
      <c r="Q26" s="144">
        <v>3</v>
      </c>
      <c r="R26" s="120"/>
    </row>
    <row r="27" spans="1:18" s="23" customFormat="1" ht="11.1" customHeight="1">
      <c r="A27" s="259" t="s">
        <v>31</v>
      </c>
      <c r="B27" s="259"/>
      <c r="C27" s="259"/>
      <c r="D27" s="100">
        <f>SUM(D16:D26)</f>
        <v>9</v>
      </c>
      <c r="E27" s="100">
        <v>7</v>
      </c>
      <c r="F27" s="100"/>
      <c r="G27" s="100"/>
      <c r="H27" s="258">
        <v>301</v>
      </c>
      <c r="I27" s="242" t="s">
        <v>205</v>
      </c>
      <c r="J27" s="269">
        <f>SUM(J16:J26)</f>
        <v>20</v>
      </c>
      <c r="K27" s="100">
        <f>SUM(K16:K26)</f>
        <v>8</v>
      </c>
      <c r="L27" s="100">
        <v>4</v>
      </c>
      <c r="M27" s="100"/>
      <c r="N27" s="100">
        <f>SUM(N16:N26)</f>
        <v>4</v>
      </c>
      <c r="O27" s="258">
        <v>226</v>
      </c>
      <c r="P27" s="242" t="s">
        <v>156</v>
      </c>
      <c r="Q27" s="269">
        <f>SUM(Q16:Q26)</f>
        <v>18</v>
      </c>
    </row>
    <row r="28" spans="1:18" s="23" customFormat="1" ht="11.1" customHeight="1">
      <c r="A28" s="259" t="s">
        <v>155</v>
      </c>
      <c r="B28" s="259"/>
      <c r="C28" s="259"/>
      <c r="D28" s="259">
        <f>SUM(D27:G27)</f>
        <v>16</v>
      </c>
      <c r="E28" s="259"/>
      <c r="F28" s="259"/>
      <c r="G28" s="259"/>
      <c r="H28" s="258"/>
      <c r="I28" s="242"/>
      <c r="J28" s="269"/>
      <c r="K28" s="259">
        <f>SUM(K27:N27)</f>
        <v>16</v>
      </c>
      <c r="L28" s="259"/>
      <c r="M28" s="259"/>
      <c r="N28" s="259"/>
      <c r="O28" s="258"/>
      <c r="P28" s="242"/>
      <c r="Q28" s="269"/>
    </row>
    <row r="29" spans="1:18" s="23" customFormat="1" ht="9" customHeight="1">
      <c r="A29" s="40"/>
      <c r="B29" s="4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s="23" customFormat="1" ht="11.1" customHeight="1">
      <c r="A30" s="242" t="s">
        <v>7</v>
      </c>
      <c r="B30" s="268" t="s">
        <v>308</v>
      </c>
      <c r="C30" s="242" t="s">
        <v>182</v>
      </c>
      <c r="D30" s="242" t="s">
        <v>46</v>
      </c>
      <c r="E30" s="242"/>
      <c r="F30" s="242"/>
      <c r="G30" s="242"/>
      <c r="H30" s="242"/>
      <c r="I30" s="242"/>
      <c r="J30" s="242"/>
      <c r="K30" s="242" t="s">
        <v>47</v>
      </c>
      <c r="L30" s="242"/>
      <c r="M30" s="242"/>
      <c r="N30" s="242"/>
      <c r="O30" s="242"/>
      <c r="P30" s="242"/>
      <c r="Q30" s="242"/>
    </row>
    <row r="31" spans="1:18" s="23" customFormat="1" ht="11.1" customHeight="1">
      <c r="A31" s="242"/>
      <c r="B31" s="268"/>
      <c r="C31" s="242"/>
      <c r="D31" s="242" t="s">
        <v>11</v>
      </c>
      <c r="E31" s="242" t="s">
        <v>12</v>
      </c>
      <c r="F31" s="242" t="s">
        <v>13</v>
      </c>
      <c r="G31" s="242" t="s">
        <v>14</v>
      </c>
      <c r="H31" s="242" t="s">
        <v>15</v>
      </c>
      <c r="I31" s="245" t="s">
        <v>16</v>
      </c>
      <c r="J31" s="245" t="s">
        <v>17</v>
      </c>
      <c r="K31" s="242" t="s">
        <v>11</v>
      </c>
      <c r="L31" s="242" t="s">
        <v>12</v>
      </c>
      <c r="M31" s="242" t="s">
        <v>13</v>
      </c>
      <c r="N31" s="242" t="s">
        <v>14</v>
      </c>
      <c r="O31" s="242" t="s">
        <v>15</v>
      </c>
      <c r="P31" s="245" t="s">
        <v>16</v>
      </c>
      <c r="Q31" s="245" t="s">
        <v>17</v>
      </c>
    </row>
    <row r="32" spans="1:18" s="23" customFormat="1" ht="11.1" customHeight="1">
      <c r="A32" s="242"/>
      <c r="B32" s="268"/>
      <c r="C32" s="242"/>
      <c r="D32" s="242"/>
      <c r="E32" s="242"/>
      <c r="F32" s="242"/>
      <c r="G32" s="242"/>
      <c r="H32" s="242"/>
      <c r="I32" s="245"/>
      <c r="J32" s="245"/>
      <c r="K32" s="242"/>
      <c r="L32" s="242"/>
      <c r="M32" s="242"/>
      <c r="N32" s="242"/>
      <c r="O32" s="242"/>
      <c r="P32" s="245"/>
      <c r="Q32" s="245"/>
    </row>
    <row r="33" spans="1:19" s="23" customFormat="1" ht="11.1" customHeight="1">
      <c r="A33" s="93">
        <v>12</v>
      </c>
      <c r="B33" s="167" t="s">
        <v>206</v>
      </c>
      <c r="C33" s="146" t="s">
        <v>207</v>
      </c>
      <c r="D33" s="270">
        <v>1</v>
      </c>
      <c r="E33" s="272">
        <v>2</v>
      </c>
      <c r="F33" s="272"/>
      <c r="G33" s="272"/>
      <c r="H33" s="276">
        <v>33</v>
      </c>
      <c r="I33" s="278" t="s">
        <v>23</v>
      </c>
      <c r="J33" s="278">
        <v>3</v>
      </c>
      <c r="K33" s="93"/>
      <c r="L33" s="93"/>
      <c r="M33" s="93"/>
      <c r="N33" s="93"/>
      <c r="O33" s="93"/>
      <c r="P33" s="94"/>
      <c r="Q33" s="94"/>
    </row>
    <row r="34" spans="1:19" s="23" customFormat="1" ht="11.1" customHeight="1">
      <c r="A34" s="93">
        <v>13</v>
      </c>
      <c r="B34" s="167" t="s">
        <v>277</v>
      </c>
      <c r="C34" s="146" t="s">
        <v>157</v>
      </c>
      <c r="D34" s="271"/>
      <c r="E34" s="273"/>
      <c r="F34" s="273"/>
      <c r="G34" s="273"/>
      <c r="H34" s="277"/>
      <c r="I34" s="279"/>
      <c r="J34" s="279"/>
      <c r="K34" s="93"/>
      <c r="L34" s="93"/>
      <c r="M34" s="93"/>
      <c r="N34" s="93"/>
      <c r="O34" s="93"/>
      <c r="P34" s="94"/>
      <c r="Q34" s="94"/>
    </row>
    <row r="35" spans="1:19" s="23" customFormat="1" ht="11.1" customHeight="1">
      <c r="A35" s="100">
        <v>14</v>
      </c>
      <c r="B35" s="167" t="s">
        <v>241</v>
      </c>
      <c r="C35" s="146" t="s">
        <v>253</v>
      </c>
      <c r="D35" s="266">
        <v>1</v>
      </c>
      <c r="E35" s="274"/>
      <c r="F35" s="274"/>
      <c r="G35" s="274"/>
      <c r="H35" s="280">
        <v>36</v>
      </c>
      <c r="I35" s="260" t="s">
        <v>23</v>
      </c>
      <c r="J35" s="260">
        <v>2</v>
      </c>
      <c r="K35" s="100"/>
      <c r="L35" s="100"/>
      <c r="M35" s="100"/>
      <c r="N35" s="100"/>
      <c r="O35" s="100"/>
      <c r="P35" s="100"/>
      <c r="Q35" s="100"/>
    </row>
    <row r="36" spans="1:19" s="23" customFormat="1" ht="11.1" customHeight="1">
      <c r="A36" s="100">
        <v>15</v>
      </c>
      <c r="B36" s="167" t="s">
        <v>243</v>
      </c>
      <c r="C36" s="146" t="s">
        <v>254</v>
      </c>
      <c r="D36" s="267"/>
      <c r="E36" s="275"/>
      <c r="F36" s="275"/>
      <c r="G36" s="275"/>
      <c r="H36" s="281"/>
      <c r="I36" s="261"/>
      <c r="J36" s="261"/>
      <c r="K36" s="100"/>
      <c r="L36" s="100"/>
      <c r="M36" s="100"/>
      <c r="N36" s="100"/>
      <c r="O36" s="100"/>
      <c r="P36" s="100"/>
      <c r="Q36" s="100"/>
      <c r="S36" s="29"/>
    </row>
    <row r="37" spans="1:19" s="23" customFormat="1" ht="11.1" customHeight="1">
      <c r="A37" s="100">
        <v>16</v>
      </c>
      <c r="B37" s="69" t="s">
        <v>263</v>
      </c>
      <c r="C37" s="54" t="s">
        <v>239</v>
      </c>
      <c r="D37" s="259">
        <v>1</v>
      </c>
      <c r="E37" s="259">
        <v>2</v>
      </c>
      <c r="F37" s="259"/>
      <c r="G37" s="259"/>
      <c r="H37" s="258">
        <v>33</v>
      </c>
      <c r="I37" s="259" t="s">
        <v>23</v>
      </c>
      <c r="J37" s="259">
        <v>3</v>
      </c>
      <c r="K37" s="100"/>
      <c r="L37" s="100"/>
      <c r="M37" s="100"/>
      <c r="N37" s="100"/>
      <c r="O37" s="100"/>
      <c r="P37" s="100"/>
      <c r="Q37" s="100"/>
    </row>
    <row r="38" spans="1:19" s="23" customFormat="1" ht="11.1" customHeight="1">
      <c r="A38" s="100">
        <v>17</v>
      </c>
      <c r="B38" s="69" t="s">
        <v>264</v>
      </c>
      <c r="C38" s="54" t="s">
        <v>240</v>
      </c>
      <c r="D38" s="259"/>
      <c r="E38" s="259"/>
      <c r="F38" s="259"/>
      <c r="G38" s="259"/>
      <c r="H38" s="258"/>
      <c r="I38" s="259"/>
      <c r="J38" s="259"/>
      <c r="K38" s="100"/>
      <c r="L38" s="100"/>
      <c r="M38" s="100"/>
      <c r="N38" s="100"/>
      <c r="O38" s="100"/>
      <c r="P38" s="100"/>
      <c r="Q38" s="100"/>
    </row>
    <row r="39" spans="1:19" s="23" customFormat="1" ht="11.1" customHeight="1">
      <c r="A39" s="100">
        <v>18</v>
      </c>
      <c r="B39" s="69" t="s">
        <v>265</v>
      </c>
      <c r="C39" s="54" t="s">
        <v>242</v>
      </c>
      <c r="D39" s="259">
        <v>1</v>
      </c>
      <c r="E39" s="259"/>
      <c r="F39" s="259"/>
      <c r="G39" s="259"/>
      <c r="H39" s="258">
        <v>36</v>
      </c>
      <c r="I39" s="259" t="s">
        <v>23</v>
      </c>
      <c r="J39" s="259">
        <v>2</v>
      </c>
      <c r="K39" s="100"/>
      <c r="L39" s="100"/>
      <c r="M39" s="100"/>
      <c r="N39" s="100"/>
      <c r="O39" s="100"/>
      <c r="P39" s="100"/>
      <c r="Q39" s="100"/>
    </row>
    <row r="40" spans="1:19" s="23" customFormat="1" ht="11.1" customHeight="1">
      <c r="A40" s="100">
        <v>19</v>
      </c>
      <c r="B40" s="69" t="s">
        <v>190</v>
      </c>
      <c r="C40" s="54" t="s">
        <v>244</v>
      </c>
      <c r="D40" s="259"/>
      <c r="E40" s="259"/>
      <c r="F40" s="259"/>
      <c r="G40" s="259"/>
      <c r="H40" s="258"/>
      <c r="I40" s="259"/>
      <c r="J40" s="259"/>
      <c r="K40" s="100"/>
      <c r="L40" s="100"/>
      <c r="M40" s="100"/>
      <c r="N40" s="100"/>
      <c r="O40" s="100"/>
      <c r="P40" s="100"/>
      <c r="Q40" s="100"/>
    </row>
    <row r="41" spans="1:19" s="23" customFormat="1" ht="11.1" customHeight="1">
      <c r="A41" s="131">
        <v>20</v>
      </c>
      <c r="B41" s="167" t="s">
        <v>245</v>
      </c>
      <c r="C41" s="146" t="s">
        <v>208</v>
      </c>
      <c r="D41" s="141"/>
      <c r="E41" s="168"/>
      <c r="F41" s="168"/>
      <c r="G41" s="168"/>
      <c r="H41" s="169"/>
      <c r="I41" s="170"/>
      <c r="J41" s="131"/>
      <c r="K41" s="260">
        <v>1</v>
      </c>
      <c r="L41" s="266">
        <v>1</v>
      </c>
      <c r="M41" s="274"/>
      <c r="N41" s="274"/>
      <c r="O41" s="282">
        <v>47</v>
      </c>
      <c r="P41" s="262" t="s">
        <v>23</v>
      </c>
      <c r="Q41" s="260">
        <v>3</v>
      </c>
    </row>
    <row r="42" spans="1:19" s="23" customFormat="1" ht="11.1" customHeight="1">
      <c r="A42" s="100">
        <v>21</v>
      </c>
      <c r="B42" s="167" t="s">
        <v>247</v>
      </c>
      <c r="C42" s="146" t="s">
        <v>158</v>
      </c>
      <c r="D42" s="141"/>
      <c r="E42" s="168"/>
      <c r="F42" s="168"/>
      <c r="G42" s="168"/>
      <c r="H42" s="169"/>
      <c r="I42" s="170"/>
      <c r="J42" s="100"/>
      <c r="K42" s="261"/>
      <c r="L42" s="267"/>
      <c r="M42" s="275"/>
      <c r="N42" s="275"/>
      <c r="O42" s="283"/>
      <c r="P42" s="263"/>
      <c r="Q42" s="261"/>
    </row>
    <row r="43" spans="1:19" s="23" customFormat="1" ht="12" customHeight="1">
      <c r="A43" s="132">
        <v>22</v>
      </c>
      <c r="B43" s="171" t="s">
        <v>249</v>
      </c>
      <c r="C43" s="172" t="s">
        <v>159</v>
      </c>
      <c r="D43" s="100"/>
      <c r="E43" s="100"/>
      <c r="F43" s="144"/>
      <c r="G43" s="144"/>
      <c r="H43" s="100"/>
      <c r="I43" s="132"/>
      <c r="J43" s="132"/>
      <c r="K43" s="260">
        <v>1</v>
      </c>
      <c r="L43" s="260">
        <v>1</v>
      </c>
      <c r="M43" s="260"/>
      <c r="N43" s="260"/>
      <c r="O43" s="264">
        <v>47</v>
      </c>
      <c r="P43" s="260" t="s">
        <v>23</v>
      </c>
      <c r="Q43" s="260">
        <v>3</v>
      </c>
    </row>
    <row r="44" spans="1:19" s="23" customFormat="1" ht="12" customHeight="1">
      <c r="A44" s="132">
        <v>23</v>
      </c>
      <c r="B44" s="55" t="s">
        <v>251</v>
      </c>
      <c r="C44" s="172" t="s">
        <v>160</v>
      </c>
      <c r="D44" s="173"/>
      <c r="E44" s="144"/>
      <c r="F44" s="100"/>
      <c r="G44" s="143"/>
      <c r="H44" s="100"/>
      <c r="I44" s="132"/>
      <c r="J44" s="132"/>
      <c r="K44" s="261"/>
      <c r="L44" s="261"/>
      <c r="M44" s="261"/>
      <c r="N44" s="261"/>
      <c r="O44" s="265"/>
      <c r="P44" s="261"/>
      <c r="Q44" s="261"/>
    </row>
    <row r="45" spans="1:19" s="23" customFormat="1" ht="11.1" customHeight="1">
      <c r="A45" s="100">
        <v>24</v>
      </c>
      <c r="B45" s="176" t="s">
        <v>188</v>
      </c>
      <c r="C45" s="174" t="s">
        <v>246</v>
      </c>
      <c r="D45" s="100"/>
      <c r="E45" s="100"/>
      <c r="F45" s="100"/>
      <c r="G45" s="100"/>
      <c r="H45" s="109"/>
      <c r="I45" s="100"/>
      <c r="J45" s="100"/>
      <c r="K45" s="259">
        <v>1</v>
      </c>
      <c r="L45" s="259">
        <v>1</v>
      </c>
      <c r="M45" s="259"/>
      <c r="N45" s="259"/>
      <c r="O45" s="258">
        <v>47</v>
      </c>
      <c r="P45" s="259" t="s">
        <v>23</v>
      </c>
      <c r="Q45" s="259">
        <v>3</v>
      </c>
    </row>
    <row r="46" spans="1:19" s="23" customFormat="1" ht="11.1" customHeight="1">
      <c r="A46" s="100">
        <v>25</v>
      </c>
      <c r="B46" s="177" t="s">
        <v>189</v>
      </c>
      <c r="C46" s="174" t="s">
        <v>248</v>
      </c>
      <c r="D46" s="100"/>
      <c r="E46" s="100"/>
      <c r="F46" s="100"/>
      <c r="G46" s="100"/>
      <c r="H46" s="109"/>
      <c r="I46" s="100"/>
      <c r="J46" s="100"/>
      <c r="K46" s="259"/>
      <c r="L46" s="259"/>
      <c r="M46" s="259"/>
      <c r="N46" s="259"/>
      <c r="O46" s="258"/>
      <c r="P46" s="259"/>
      <c r="Q46" s="259"/>
    </row>
    <row r="47" spans="1:19" s="23" customFormat="1" ht="11.1" customHeight="1">
      <c r="A47" s="100">
        <v>26</v>
      </c>
      <c r="B47" s="178" t="s">
        <v>266</v>
      </c>
      <c r="C47" s="174" t="s">
        <v>250</v>
      </c>
      <c r="D47" s="100"/>
      <c r="E47" s="100"/>
      <c r="F47" s="100"/>
      <c r="G47" s="100"/>
      <c r="H47" s="109"/>
      <c r="I47" s="100"/>
      <c r="J47" s="100"/>
      <c r="K47" s="259">
        <v>1</v>
      </c>
      <c r="L47" s="259">
        <v>1</v>
      </c>
      <c r="M47" s="259"/>
      <c r="N47" s="259"/>
      <c r="O47" s="258">
        <v>47</v>
      </c>
      <c r="P47" s="259" t="s">
        <v>23</v>
      </c>
      <c r="Q47" s="259">
        <v>3</v>
      </c>
    </row>
    <row r="48" spans="1:19" s="23" customFormat="1" ht="11.1" customHeight="1">
      <c r="A48" s="131">
        <v>27</v>
      </c>
      <c r="B48" s="179" t="s">
        <v>267</v>
      </c>
      <c r="C48" s="175" t="s">
        <v>252</v>
      </c>
      <c r="D48" s="100"/>
      <c r="E48" s="100"/>
      <c r="F48" s="100"/>
      <c r="G48" s="100"/>
      <c r="H48" s="109"/>
      <c r="I48" s="100"/>
      <c r="J48" s="100"/>
      <c r="K48" s="259"/>
      <c r="L48" s="259"/>
      <c r="M48" s="259"/>
      <c r="N48" s="259"/>
      <c r="O48" s="258"/>
      <c r="P48" s="259"/>
      <c r="Q48" s="259"/>
    </row>
    <row r="49" spans="1:17" s="23" customFormat="1" ht="11.1" customHeight="1">
      <c r="A49" s="259" t="s">
        <v>282</v>
      </c>
      <c r="B49" s="259"/>
      <c r="C49" s="259"/>
      <c r="D49" s="100">
        <v>4</v>
      </c>
      <c r="E49" s="100">
        <v>4</v>
      </c>
      <c r="F49" s="100"/>
      <c r="G49" s="100"/>
      <c r="H49" s="258">
        <v>138</v>
      </c>
      <c r="I49" s="259" t="s">
        <v>59</v>
      </c>
      <c r="J49" s="269">
        <v>10</v>
      </c>
      <c r="K49" s="100">
        <f>SUM(K35:K48)</f>
        <v>4</v>
      </c>
      <c r="L49" s="100">
        <f>SUM(L35:L48)</f>
        <v>4</v>
      </c>
      <c r="M49" s="100"/>
      <c r="N49" s="100"/>
      <c r="O49" s="258">
        <v>188</v>
      </c>
      <c r="P49" s="259" t="s">
        <v>59</v>
      </c>
      <c r="Q49" s="269">
        <f>SUM(Q35:Q48)</f>
        <v>12</v>
      </c>
    </row>
    <row r="50" spans="1:17" s="23" customFormat="1" ht="11.1" customHeight="1">
      <c r="A50" s="259" t="s">
        <v>162</v>
      </c>
      <c r="B50" s="259"/>
      <c r="C50" s="259"/>
      <c r="D50" s="259">
        <f>SUM(D49:G49)</f>
        <v>8</v>
      </c>
      <c r="E50" s="259"/>
      <c r="F50" s="259"/>
      <c r="G50" s="259"/>
      <c r="H50" s="258"/>
      <c r="I50" s="259"/>
      <c r="J50" s="269"/>
      <c r="K50" s="259">
        <f>SUM(K49:N49)</f>
        <v>8</v>
      </c>
      <c r="L50" s="259"/>
      <c r="M50" s="259"/>
      <c r="N50" s="259"/>
      <c r="O50" s="258"/>
      <c r="P50" s="259"/>
      <c r="Q50" s="269"/>
    </row>
    <row r="51" spans="1:17" s="23" customFormat="1" ht="8.25" customHeight="1">
      <c r="A51" s="30"/>
      <c r="B51" s="30"/>
      <c r="C51" s="30"/>
      <c r="D51" s="13"/>
      <c r="E51" s="13"/>
      <c r="F51" s="13"/>
      <c r="G51" s="13"/>
      <c r="H51" s="13"/>
      <c r="I51" s="13"/>
      <c r="J51" s="31"/>
      <c r="K51" s="13"/>
      <c r="L51" s="13"/>
      <c r="M51" s="13"/>
      <c r="N51" s="13"/>
      <c r="O51" s="13"/>
      <c r="P51" s="13"/>
      <c r="Q51" s="31"/>
    </row>
    <row r="52" spans="1:17" s="23" customFormat="1" ht="11.1" customHeight="1">
      <c r="A52" s="14"/>
      <c r="B52" s="18" t="s">
        <v>32</v>
      </c>
      <c r="C52" s="42"/>
      <c r="D52" s="96">
        <v>13</v>
      </c>
      <c r="E52" s="96">
        <v>11</v>
      </c>
      <c r="F52" s="96"/>
      <c r="G52" s="96"/>
      <c r="H52" s="250">
        <v>439</v>
      </c>
      <c r="I52" s="250" t="s">
        <v>273</v>
      </c>
      <c r="J52" s="254">
        <f>J27+J49</f>
        <v>30</v>
      </c>
      <c r="K52" s="96">
        <v>12</v>
      </c>
      <c r="L52" s="96">
        <v>8</v>
      </c>
      <c r="M52" s="96"/>
      <c r="N52" s="96">
        <v>4</v>
      </c>
      <c r="O52" s="250">
        <v>414</v>
      </c>
      <c r="P52" s="250" t="s">
        <v>71</v>
      </c>
      <c r="Q52" s="254">
        <f>Q27+Q49</f>
        <v>30</v>
      </c>
    </row>
    <row r="53" spans="1:17" s="23" customFormat="1" ht="11.1" customHeight="1">
      <c r="A53" s="14"/>
      <c r="B53" s="20"/>
      <c r="C53" s="42"/>
      <c r="D53" s="251">
        <v>24</v>
      </c>
      <c r="E53" s="251"/>
      <c r="F53" s="251"/>
      <c r="G53" s="251"/>
      <c r="H53" s="250"/>
      <c r="I53" s="250"/>
      <c r="J53" s="254"/>
      <c r="K53" s="251">
        <v>24</v>
      </c>
      <c r="L53" s="251"/>
      <c r="M53" s="251"/>
      <c r="N53" s="251"/>
      <c r="O53" s="250"/>
      <c r="P53" s="250"/>
      <c r="Q53" s="254"/>
    </row>
    <row r="54" spans="1:17" s="27" customFormat="1" ht="7.5" customHeight="1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4"/>
      <c r="P54" s="14"/>
      <c r="Q54" s="32"/>
    </row>
    <row r="55" spans="1:17" s="27" customFormat="1" ht="11.1" customHeight="1">
      <c r="A55" s="242" t="s">
        <v>7</v>
      </c>
      <c r="B55" s="268" t="s">
        <v>33</v>
      </c>
      <c r="C55" s="242" t="s">
        <v>182</v>
      </c>
      <c r="D55" s="293" t="s">
        <v>46</v>
      </c>
      <c r="E55" s="294"/>
      <c r="F55" s="294"/>
      <c r="G55" s="294"/>
      <c r="H55" s="294"/>
      <c r="I55" s="294"/>
      <c r="J55" s="295"/>
      <c r="K55" s="242" t="s">
        <v>47</v>
      </c>
      <c r="L55" s="242"/>
      <c r="M55" s="242"/>
      <c r="N55" s="242"/>
      <c r="O55" s="242"/>
      <c r="P55" s="242"/>
      <c r="Q55" s="242"/>
    </row>
    <row r="56" spans="1:17" s="27" customFormat="1" ht="11.1" customHeight="1">
      <c r="A56" s="242"/>
      <c r="B56" s="268"/>
      <c r="C56" s="242"/>
      <c r="D56" s="242" t="s">
        <v>11</v>
      </c>
      <c r="E56" s="242" t="s">
        <v>12</v>
      </c>
      <c r="F56" s="242" t="s">
        <v>13</v>
      </c>
      <c r="G56" s="242" t="s">
        <v>14</v>
      </c>
      <c r="H56" s="242" t="s">
        <v>15</v>
      </c>
      <c r="I56" s="245" t="s">
        <v>16</v>
      </c>
      <c r="J56" s="245" t="s">
        <v>17</v>
      </c>
      <c r="K56" s="242" t="s">
        <v>11</v>
      </c>
      <c r="L56" s="242" t="s">
        <v>12</v>
      </c>
      <c r="M56" s="242" t="s">
        <v>13</v>
      </c>
      <c r="N56" s="242" t="s">
        <v>14</v>
      </c>
      <c r="O56" s="242" t="s">
        <v>15</v>
      </c>
      <c r="P56" s="245" t="s">
        <v>16</v>
      </c>
      <c r="Q56" s="245" t="s">
        <v>17</v>
      </c>
    </row>
    <row r="57" spans="1:17" s="27" customFormat="1" ht="11.1" customHeight="1">
      <c r="A57" s="242"/>
      <c r="B57" s="268"/>
      <c r="C57" s="242"/>
      <c r="D57" s="242"/>
      <c r="E57" s="242"/>
      <c r="F57" s="242"/>
      <c r="G57" s="242"/>
      <c r="H57" s="242"/>
      <c r="I57" s="245"/>
      <c r="J57" s="245"/>
      <c r="K57" s="242"/>
      <c r="L57" s="242"/>
      <c r="M57" s="242"/>
      <c r="N57" s="242"/>
      <c r="O57" s="242"/>
      <c r="P57" s="245"/>
      <c r="Q57" s="245"/>
    </row>
    <row r="58" spans="1:17" s="23" customFormat="1" ht="11.1" customHeight="1">
      <c r="A58" s="203">
        <v>28</v>
      </c>
      <c r="B58" s="55" t="s">
        <v>60</v>
      </c>
      <c r="C58" s="54" t="s">
        <v>274</v>
      </c>
      <c r="D58" s="203"/>
      <c r="E58" s="203"/>
      <c r="F58" s="203">
        <v>2</v>
      </c>
      <c r="G58" s="203"/>
      <c r="H58" s="204">
        <v>22</v>
      </c>
      <c r="I58" s="203" t="s">
        <v>23</v>
      </c>
      <c r="J58" s="203">
        <v>2</v>
      </c>
      <c r="K58" s="203"/>
      <c r="L58" s="203"/>
      <c r="M58" s="203"/>
      <c r="N58" s="203"/>
      <c r="O58" s="203"/>
      <c r="P58" s="203"/>
      <c r="Q58" s="203"/>
    </row>
    <row r="59" spans="1:17" s="23" customFormat="1" ht="11.1" customHeight="1">
      <c r="A59" s="203">
        <v>29</v>
      </c>
      <c r="B59" s="48" t="s">
        <v>285</v>
      </c>
      <c r="C59" s="54" t="s">
        <v>286</v>
      </c>
      <c r="D59" s="203"/>
      <c r="E59" s="203"/>
      <c r="F59" s="203">
        <v>2</v>
      </c>
      <c r="G59" s="203"/>
      <c r="H59" s="204">
        <v>22</v>
      </c>
      <c r="I59" s="203" t="s">
        <v>23</v>
      </c>
      <c r="J59" s="203">
        <v>2</v>
      </c>
      <c r="K59" s="203"/>
      <c r="L59" s="203"/>
      <c r="M59" s="203"/>
      <c r="N59" s="203"/>
      <c r="O59" s="203"/>
      <c r="P59" s="203"/>
      <c r="Q59" s="203"/>
    </row>
    <row r="60" spans="1:17" s="23" customFormat="1" ht="11.1" customHeight="1">
      <c r="A60" s="46">
        <v>30</v>
      </c>
      <c r="B60" s="48" t="s">
        <v>287</v>
      </c>
      <c r="C60" s="54" t="s">
        <v>288</v>
      </c>
      <c r="D60" s="46"/>
      <c r="E60" s="46"/>
      <c r="F60" s="46">
        <v>2</v>
      </c>
      <c r="G60" s="46"/>
      <c r="H60" s="113">
        <v>22</v>
      </c>
      <c r="I60" s="46" t="s">
        <v>23</v>
      </c>
      <c r="J60" s="46">
        <v>2</v>
      </c>
      <c r="K60" s="46"/>
      <c r="L60" s="46"/>
      <c r="M60" s="46"/>
      <c r="N60" s="46"/>
      <c r="O60" s="46"/>
      <c r="P60" s="46"/>
      <c r="Q60" s="46"/>
    </row>
    <row r="61" spans="1:17" s="23" customFormat="1" ht="11.1" customHeight="1">
      <c r="A61" s="46">
        <v>31</v>
      </c>
      <c r="B61" s="55" t="s">
        <v>60</v>
      </c>
      <c r="C61" s="54" t="s">
        <v>289</v>
      </c>
      <c r="D61" s="203"/>
      <c r="E61" s="206"/>
      <c r="F61" s="207"/>
      <c r="G61" s="207"/>
      <c r="H61" s="208"/>
      <c r="I61" s="207"/>
      <c r="J61" s="209"/>
      <c r="K61" s="203"/>
      <c r="L61" s="206"/>
      <c r="M61" s="207">
        <v>2</v>
      </c>
      <c r="N61" s="207"/>
      <c r="O61" s="210">
        <v>22</v>
      </c>
      <c r="P61" s="209" t="s">
        <v>23</v>
      </c>
      <c r="Q61" s="203">
        <v>2</v>
      </c>
    </row>
    <row r="62" spans="1:17" s="23" customFormat="1" ht="11.1" customHeight="1">
      <c r="A62" s="46">
        <v>32</v>
      </c>
      <c r="B62" s="48" t="s">
        <v>36</v>
      </c>
      <c r="C62" s="54" t="s">
        <v>290</v>
      </c>
      <c r="D62" s="46"/>
      <c r="E62" s="46"/>
      <c r="F62" s="46"/>
      <c r="G62" s="46"/>
      <c r="H62" s="113"/>
      <c r="I62" s="46"/>
      <c r="J62" s="46"/>
      <c r="K62" s="46"/>
      <c r="L62" s="46"/>
      <c r="M62" s="46">
        <v>2</v>
      </c>
      <c r="N62" s="46"/>
      <c r="O62" s="113">
        <v>22</v>
      </c>
      <c r="P62" s="46" t="s">
        <v>11</v>
      </c>
      <c r="Q62" s="46">
        <v>2</v>
      </c>
    </row>
    <row r="63" spans="1:17" s="23" customFormat="1" ht="11.1" customHeight="1">
      <c r="A63" s="203">
        <v>33</v>
      </c>
      <c r="B63" s="211" t="s">
        <v>61</v>
      </c>
      <c r="C63" s="212" t="s">
        <v>62</v>
      </c>
      <c r="D63" s="213">
        <v>2</v>
      </c>
      <c r="E63" s="214">
        <v>2</v>
      </c>
      <c r="F63" s="214"/>
      <c r="G63" s="214"/>
      <c r="H63" s="215">
        <v>69</v>
      </c>
      <c r="I63" s="214" t="s">
        <v>21</v>
      </c>
      <c r="J63" s="56">
        <v>5</v>
      </c>
      <c r="K63" s="213"/>
      <c r="L63" s="214"/>
      <c r="M63" s="214"/>
      <c r="N63" s="214"/>
      <c r="O63" s="215"/>
      <c r="P63" s="214"/>
      <c r="Q63" s="56"/>
    </row>
    <row r="64" spans="1:17" s="23" customFormat="1" ht="11.1" customHeight="1">
      <c r="A64" s="216">
        <v>34</v>
      </c>
      <c r="B64" s="217" t="s">
        <v>291</v>
      </c>
      <c r="C64" s="212" t="s">
        <v>292</v>
      </c>
      <c r="D64" s="218"/>
      <c r="E64" s="56"/>
      <c r="F64" s="56"/>
      <c r="G64" s="56"/>
      <c r="H64" s="114"/>
      <c r="I64" s="56"/>
      <c r="J64" s="56"/>
      <c r="K64" s="218">
        <v>2</v>
      </c>
      <c r="L64" s="56">
        <v>2</v>
      </c>
      <c r="M64" s="56"/>
      <c r="N64" s="56"/>
      <c r="O64" s="114">
        <v>69</v>
      </c>
      <c r="P64" s="56" t="s">
        <v>21</v>
      </c>
      <c r="Q64" s="56">
        <v>5</v>
      </c>
    </row>
    <row r="65" spans="1:31" s="23" customFormat="1" ht="11.1" customHeight="1" thickBot="1">
      <c r="A65" s="297" t="s">
        <v>42</v>
      </c>
      <c r="B65" s="298"/>
      <c r="C65" s="299"/>
      <c r="D65" s="205">
        <v>2</v>
      </c>
      <c r="E65" s="219">
        <v>2</v>
      </c>
      <c r="F65" s="220">
        <v>6</v>
      </c>
      <c r="G65" s="205"/>
      <c r="H65" s="300">
        <v>135</v>
      </c>
      <c r="I65" s="287" t="s">
        <v>293</v>
      </c>
      <c r="J65" s="291">
        <v>11</v>
      </c>
      <c r="K65" s="221">
        <v>2</v>
      </c>
      <c r="L65" s="219">
        <v>2</v>
      </c>
      <c r="M65" s="222">
        <v>4</v>
      </c>
      <c r="N65" s="220"/>
      <c r="O65" s="301">
        <v>113</v>
      </c>
      <c r="P65" s="287" t="s">
        <v>43</v>
      </c>
      <c r="Q65" s="291">
        <v>9</v>
      </c>
    </row>
    <row r="66" spans="1:31" s="23" customFormat="1" ht="11.1" customHeight="1">
      <c r="A66" s="288" t="s">
        <v>294</v>
      </c>
      <c r="B66" s="289"/>
      <c r="C66" s="290"/>
      <c r="D66" s="284">
        <v>10</v>
      </c>
      <c r="E66" s="285"/>
      <c r="F66" s="285"/>
      <c r="G66" s="296"/>
      <c r="H66" s="301"/>
      <c r="I66" s="261"/>
      <c r="J66" s="292"/>
      <c r="K66" s="284">
        <v>8</v>
      </c>
      <c r="L66" s="285"/>
      <c r="M66" s="285"/>
      <c r="N66" s="286"/>
      <c r="O66" s="253"/>
      <c r="P66" s="261"/>
      <c r="Q66" s="292"/>
    </row>
    <row r="67" spans="1:31" s="23" customFormat="1" ht="12" customHeight="1">
      <c r="A67" s="11"/>
      <c r="B67" s="21" t="s">
        <v>198</v>
      </c>
      <c r="C67" s="9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3" customFormat="1" ht="12" customHeight="1">
      <c r="A68" s="11"/>
      <c r="B68" s="21" t="s">
        <v>140</v>
      </c>
      <c r="C68" s="9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11"/>
      <c r="B69" s="21" t="s">
        <v>141</v>
      </c>
      <c r="C69" s="9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3" customFormat="1" ht="8.25" customHeight="1">
      <c r="A70" s="11"/>
      <c r="B70" s="21"/>
      <c r="C70" s="9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3" customFormat="1" ht="12.75" customHeight="1">
      <c r="A71" s="202" t="s">
        <v>283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2"/>
      <c r="S71" s="22"/>
      <c r="V71" s="24"/>
      <c r="W71" s="24"/>
      <c r="X71" s="24"/>
      <c r="Y71" s="25"/>
      <c r="Z71" s="257"/>
      <c r="AA71" s="257"/>
      <c r="AE71" s="26"/>
    </row>
    <row r="72" spans="1:31" s="23" customFormat="1" ht="12.75" customHeight="1">
      <c r="A72" s="11" t="s">
        <v>284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31" s="23" customFormat="1" ht="12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2"/>
      <c r="S73" s="22"/>
      <c r="V73" s="257"/>
      <c r="W73" s="257"/>
      <c r="AA73" s="26"/>
    </row>
    <row r="74" spans="1:31" s="23" customFormat="1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V73:W73"/>
    <mergeCell ref="Q56:Q57"/>
    <mergeCell ref="P56:P57"/>
    <mergeCell ref="P65:P66"/>
    <mergeCell ref="D56:D57"/>
    <mergeCell ref="A66:C66"/>
    <mergeCell ref="Q65:Q66"/>
    <mergeCell ref="Z71:AA71"/>
    <mergeCell ref="A55:A57"/>
    <mergeCell ref="B55:B57"/>
    <mergeCell ref="C55:C57"/>
    <mergeCell ref="D55:J55"/>
    <mergeCell ref="D66:G66"/>
    <mergeCell ref="M56:M57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N56:N57"/>
    <mergeCell ref="K66:N66"/>
    <mergeCell ref="J56:J57"/>
    <mergeCell ref="H56:H57"/>
    <mergeCell ref="I56:I57"/>
    <mergeCell ref="P52:P53"/>
    <mergeCell ref="O45:O46"/>
    <mergeCell ref="O47:O48"/>
    <mergeCell ref="Q52:Q53"/>
    <mergeCell ref="K56:K57"/>
    <mergeCell ref="O49:O50"/>
    <mergeCell ref="P49:P50"/>
    <mergeCell ref="Q49:Q50"/>
    <mergeCell ref="Q45:Q46"/>
    <mergeCell ref="K45:K46"/>
    <mergeCell ref="Q47:Q48"/>
    <mergeCell ref="A50:C50"/>
    <mergeCell ref="D50:G50"/>
    <mergeCell ref="K50:N50"/>
    <mergeCell ref="A49:C49"/>
    <mergeCell ref="H49:H50"/>
    <mergeCell ref="O52:O53"/>
    <mergeCell ref="K55:Q55"/>
    <mergeCell ref="D53:G53"/>
    <mergeCell ref="K53:N53"/>
    <mergeCell ref="H52:H53"/>
    <mergeCell ref="I52:I53"/>
    <mergeCell ref="J52:J53"/>
    <mergeCell ref="D39:D40"/>
    <mergeCell ref="E39:E40"/>
    <mergeCell ref="F39:F40"/>
    <mergeCell ref="H35:H36"/>
    <mergeCell ref="H39:H40"/>
    <mergeCell ref="I39:I40"/>
    <mergeCell ref="I49:I50"/>
    <mergeCell ref="J49:J50"/>
    <mergeCell ref="P47:P48"/>
    <mergeCell ref="K47:K48"/>
    <mergeCell ref="L47:L48"/>
    <mergeCell ref="M47:M48"/>
    <mergeCell ref="P45:P46"/>
    <mergeCell ref="L45:L46"/>
    <mergeCell ref="M45:M46"/>
    <mergeCell ref="N47:N48"/>
    <mergeCell ref="N45:N46"/>
    <mergeCell ref="D37:D38"/>
    <mergeCell ref="E37:E38"/>
    <mergeCell ref="F37:F38"/>
    <mergeCell ref="G37:G38"/>
    <mergeCell ref="M41:M42"/>
    <mergeCell ref="N41:N42"/>
    <mergeCell ref="O41:O42"/>
    <mergeCell ref="D33:D34"/>
    <mergeCell ref="E33:E34"/>
    <mergeCell ref="D35:D36"/>
    <mergeCell ref="E35:E36"/>
    <mergeCell ref="F35:F36"/>
    <mergeCell ref="G35:G36"/>
    <mergeCell ref="A30:A32"/>
    <mergeCell ref="B30:B32"/>
    <mergeCell ref="C30:C32"/>
    <mergeCell ref="D30:J30"/>
    <mergeCell ref="I31:I32"/>
    <mergeCell ref="J31:J32"/>
    <mergeCell ref="D31:D32"/>
    <mergeCell ref="E31:E32"/>
    <mergeCell ref="F31:F32"/>
    <mergeCell ref="G31:G32"/>
    <mergeCell ref="J35:J36"/>
    <mergeCell ref="F33:F34"/>
    <mergeCell ref="G33:G34"/>
    <mergeCell ref="H33:H34"/>
    <mergeCell ref="I33:I34"/>
    <mergeCell ref="J33:J34"/>
    <mergeCell ref="Q27:Q28"/>
    <mergeCell ref="K30:Q30"/>
    <mergeCell ref="N31:N32"/>
    <mergeCell ref="O31:O32"/>
    <mergeCell ref="L31:L32"/>
    <mergeCell ref="M31:M32"/>
    <mergeCell ref="H31:H32"/>
    <mergeCell ref="K31:K32"/>
    <mergeCell ref="P31:P32"/>
    <mergeCell ref="Q31:Q32"/>
    <mergeCell ref="A28:C28"/>
    <mergeCell ref="D28:G28"/>
    <mergeCell ref="K28:N28"/>
    <mergeCell ref="A27:C27"/>
    <mergeCell ref="H27:H28"/>
    <mergeCell ref="I27:I28"/>
    <mergeCell ref="J27:J28"/>
    <mergeCell ref="O27:O28"/>
    <mergeCell ref="P27:P28"/>
    <mergeCell ref="A4:Q4"/>
    <mergeCell ref="A7:Q7"/>
    <mergeCell ref="A8:Q8"/>
    <mergeCell ref="A12:Q12"/>
    <mergeCell ref="A13:A15"/>
    <mergeCell ref="B13:B15"/>
    <mergeCell ref="C13:C15"/>
    <mergeCell ref="Q14:Q15"/>
    <mergeCell ref="M14:M15"/>
    <mergeCell ref="N14:N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L14:L15"/>
    <mergeCell ref="F14:F15"/>
    <mergeCell ref="G14:G15"/>
    <mergeCell ref="H37:H38"/>
    <mergeCell ref="I37:I38"/>
    <mergeCell ref="I35:I36"/>
    <mergeCell ref="G39:G40"/>
    <mergeCell ref="J39:J40"/>
    <mergeCell ref="J37:J38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K41:K42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28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6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256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" customHeight="1">
      <c r="A7" s="247" t="s">
        <v>259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47" t="s">
        <v>260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209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1.75" customHeight="1">
      <c r="A12" s="249" t="s">
        <v>63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4" ht="12" customHeight="1">
      <c r="A13" s="242" t="s">
        <v>7</v>
      </c>
      <c r="B13" s="268" t="s">
        <v>8</v>
      </c>
      <c r="C13" s="242" t="s">
        <v>182</v>
      </c>
      <c r="D13" s="242" t="s">
        <v>64</v>
      </c>
      <c r="E13" s="242"/>
      <c r="F13" s="242"/>
      <c r="G13" s="242"/>
      <c r="H13" s="242"/>
      <c r="I13" s="242"/>
      <c r="J13" s="242"/>
      <c r="K13" s="242" t="s">
        <v>65</v>
      </c>
      <c r="L13" s="242"/>
      <c r="M13" s="242"/>
      <c r="N13" s="242"/>
      <c r="O13" s="242"/>
      <c r="P13" s="242"/>
      <c r="Q13" s="242"/>
    </row>
    <row r="14" spans="1:254" ht="12" customHeight="1">
      <c r="A14" s="242"/>
      <c r="B14" s="268"/>
      <c r="C14" s="242"/>
      <c r="D14" s="242" t="s">
        <v>11</v>
      </c>
      <c r="E14" s="242" t="s">
        <v>12</v>
      </c>
      <c r="F14" s="242" t="s">
        <v>13</v>
      </c>
      <c r="G14" s="242" t="s">
        <v>14</v>
      </c>
      <c r="H14" s="242" t="s">
        <v>15</v>
      </c>
      <c r="I14" s="245" t="s">
        <v>16</v>
      </c>
      <c r="J14" s="245" t="s">
        <v>17</v>
      </c>
      <c r="K14" s="242" t="s">
        <v>11</v>
      </c>
      <c r="L14" s="242" t="s">
        <v>12</v>
      </c>
      <c r="M14" s="242" t="s">
        <v>13</v>
      </c>
      <c r="N14" s="242" t="s">
        <v>14</v>
      </c>
      <c r="O14" s="242" t="s">
        <v>15</v>
      </c>
      <c r="P14" s="245" t="s">
        <v>16</v>
      </c>
      <c r="Q14" s="245" t="s">
        <v>17</v>
      </c>
    </row>
    <row r="15" spans="1:254" ht="12" customHeight="1">
      <c r="A15" s="242"/>
      <c r="B15" s="268"/>
      <c r="C15" s="242"/>
      <c r="D15" s="242"/>
      <c r="E15" s="242"/>
      <c r="F15" s="242"/>
      <c r="G15" s="242"/>
      <c r="H15" s="242"/>
      <c r="I15" s="245"/>
      <c r="J15" s="245"/>
      <c r="K15" s="242"/>
      <c r="L15" s="242"/>
      <c r="M15" s="242"/>
      <c r="N15" s="242"/>
      <c r="O15" s="242"/>
      <c r="P15" s="245"/>
      <c r="Q15" s="245"/>
    </row>
    <row r="16" spans="1:254" s="10" customFormat="1" ht="13.5" customHeight="1">
      <c r="A16" s="117">
        <v>1</v>
      </c>
      <c r="B16" s="185" t="s">
        <v>268</v>
      </c>
      <c r="C16" s="54" t="s">
        <v>216</v>
      </c>
      <c r="D16" s="226">
        <v>2</v>
      </c>
      <c r="E16" s="187">
        <v>1</v>
      </c>
      <c r="F16" s="226"/>
      <c r="G16" s="188"/>
      <c r="H16" s="225">
        <v>58</v>
      </c>
      <c r="I16" s="187" t="s">
        <v>21</v>
      </c>
      <c r="J16" s="226">
        <v>4</v>
      </c>
      <c r="K16" s="226"/>
      <c r="L16" s="226"/>
      <c r="M16" s="226"/>
      <c r="N16" s="226"/>
      <c r="O16" s="226"/>
      <c r="P16" s="188"/>
      <c r="Q16" s="226"/>
    </row>
    <row r="17" spans="1:17" s="10" customFormat="1" ht="24" customHeight="1">
      <c r="A17" s="117">
        <v>2</v>
      </c>
      <c r="B17" s="186" t="s">
        <v>307</v>
      </c>
      <c r="C17" s="54" t="s">
        <v>217</v>
      </c>
      <c r="D17" s="226">
        <v>2</v>
      </c>
      <c r="E17" s="187">
        <v>1</v>
      </c>
      <c r="F17" s="226"/>
      <c r="G17" s="188"/>
      <c r="H17" s="225">
        <v>58</v>
      </c>
      <c r="I17" s="187" t="s">
        <v>21</v>
      </c>
      <c r="J17" s="226">
        <v>4</v>
      </c>
      <c r="K17" s="226"/>
      <c r="L17" s="226"/>
      <c r="M17" s="226"/>
      <c r="N17" s="226"/>
      <c r="O17" s="226"/>
      <c r="P17" s="188"/>
      <c r="Q17" s="226"/>
    </row>
    <row r="18" spans="1:17" s="10" customFormat="1" ht="12" customHeight="1">
      <c r="A18" s="117">
        <v>3</v>
      </c>
      <c r="B18" s="133" t="s">
        <v>269</v>
      </c>
      <c r="C18" s="54" t="s">
        <v>66</v>
      </c>
      <c r="D18" s="226">
        <v>2</v>
      </c>
      <c r="E18" s="226">
        <v>1</v>
      </c>
      <c r="F18" s="226"/>
      <c r="G18" s="226"/>
      <c r="H18" s="225">
        <v>58</v>
      </c>
      <c r="I18" s="226" t="s">
        <v>21</v>
      </c>
      <c r="J18" s="226">
        <v>4</v>
      </c>
      <c r="K18" s="226"/>
      <c r="L18" s="226"/>
      <c r="M18" s="226"/>
      <c r="N18" s="226"/>
      <c r="O18" s="226"/>
      <c r="P18" s="226"/>
      <c r="Q18" s="226"/>
    </row>
    <row r="19" spans="1:17" s="10" customFormat="1" ht="22.5" customHeight="1">
      <c r="A19" s="117">
        <v>4</v>
      </c>
      <c r="B19" s="136" t="s">
        <v>304</v>
      </c>
      <c r="C19" s="54" t="s">
        <v>67</v>
      </c>
      <c r="D19" s="226">
        <v>2</v>
      </c>
      <c r="E19" s="226">
        <v>1</v>
      </c>
      <c r="F19" s="226"/>
      <c r="G19" s="226"/>
      <c r="H19" s="225">
        <v>58</v>
      </c>
      <c r="I19" s="226" t="s">
        <v>21</v>
      </c>
      <c r="J19" s="226">
        <v>4</v>
      </c>
      <c r="K19" s="226"/>
      <c r="L19" s="226"/>
      <c r="M19" s="226"/>
      <c r="N19" s="226"/>
      <c r="O19" s="226"/>
      <c r="P19" s="226"/>
      <c r="Q19" s="226"/>
    </row>
    <row r="20" spans="1:17" s="10" customFormat="1" ht="22.5" customHeight="1">
      <c r="A20" s="117">
        <v>5</v>
      </c>
      <c r="B20" s="189" t="s">
        <v>22</v>
      </c>
      <c r="C20" s="226" t="s">
        <v>142</v>
      </c>
      <c r="D20" s="226"/>
      <c r="E20" s="226"/>
      <c r="F20" s="226">
        <v>2</v>
      </c>
      <c r="G20" s="190"/>
      <c r="H20" s="225">
        <v>22</v>
      </c>
      <c r="I20" s="226" t="s">
        <v>23</v>
      </c>
      <c r="J20" s="226">
        <v>2</v>
      </c>
      <c r="K20" s="226"/>
      <c r="L20" s="226"/>
      <c r="M20" s="226"/>
      <c r="N20" s="226"/>
      <c r="O20" s="226"/>
      <c r="P20" s="226"/>
      <c r="Q20" s="226"/>
    </row>
    <row r="21" spans="1:17" s="10" customFormat="1" ht="22.5" customHeight="1">
      <c r="A21" s="117">
        <v>6</v>
      </c>
      <c r="B21" s="136" t="s">
        <v>295</v>
      </c>
      <c r="C21" s="174" t="s">
        <v>218</v>
      </c>
      <c r="D21" s="226"/>
      <c r="E21" s="187"/>
      <c r="F21" s="226"/>
      <c r="G21" s="188"/>
      <c r="H21" s="226"/>
      <c r="I21" s="187"/>
      <c r="J21" s="226"/>
      <c r="K21" s="226">
        <v>2</v>
      </c>
      <c r="L21" s="226">
        <v>1</v>
      </c>
      <c r="M21" s="226"/>
      <c r="N21" s="226"/>
      <c r="O21" s="229">
        <v>64</v>
      </c>
      <c r="P21" s="188" t="s">
        <v>21</v>
      </c>
      <c r="Q21" s="230">
        <v>4</v>
      </c>
    </row>
    <row r="22" spans="1:17" s="10" customFormat="1" ht="23.25" customHeight="1">
      <c r="A22" s="117">
        <v>7</v>
      </c>
      <c r="B22" s="191" t="s">
        <v>305</v>
      </c>
      <c r="C22" s="54" t="s">
        <v>219</v>
      </c>
      <c r="D22" s="226"/>
      <c r="E22" s="187"/>
      <c r="F22" s="226"/>
      <c r="G22" s="188"/>
      <c r="H22" s="226"/>
      <c r="I22" s="187"/>
      <c r="J22" s="226"/>
      <c r="K22" s="226">
        <v>2</v>
      </c>
      <c r="L22" s="226">
        <v>1</v>
      </c>
      <c r="M22" s="226"/>
      <c r="N22" s="226"/>
      <c r="O22" s="229">
        <v>64</v>
      </c>
      <c r="P22" s="188" t="s">
        <v>21</v>
      </c>
      <c r="Q22" s="230">
        <v>4</v>
      </c>
    </row>
    <row r="23" spans="1:17" s="10" customFormat="1" ht="23.25" customHeight="1">
      <c r="A23" s="117">
        <v>8</v>
      </c>
      <c r="B23" s="136" t="s">
        <v>270</v>
      </c>
      <c r="C23" s="54" t="s">
        <v>68</v>
      </c>
      <c r="D23" s="226"/>
      <c r="E23" s="226"/>
      <c r="F23" s="226"/>
      <c r="G23" s="226"/>
      <c r="H23" s="225"/>
      <c r="I23" s="226"/>
      <c r="J23" s="226"/>
      <c r="K23" s="226">
        <v>2</v>
      </c>
      <c r="L23" s="226">
        <v>1</v>
      </c>
      <c r="M23" s="226"/>
      <c r="N23" s="226"/>
      <c r="O23" s="229">
        <v>39</v>
      </c>
      <c r="P23" s="230" t="s">
        <v>21</v>
      </c>
      <c r="Q23" s="230">
        <v>3</v>
      </c>
    </row>
    <row r="24" spans="1:17" s="10" customFormat="1" ht="12" customHeight="1">
      <c r="A24" s="117">
        <v>9</v>
      </c>
      <c r="B24" s="133" t="s">
        <v>306</v>
      </c>
      <c r="C24" s="54" t="s">
        <v>143</v>
      </c>
      <c r="D24" s="226"/>
      <c r="E24" s="226"/>
      <c r="F24" s="226"/>
      <c r="G24" s="226"/>
      <c r="H24" s="225"/>
      <c r="I24" s="226"/>
      <c r="J24" s="226"/>
      <c r="K24" s="226">
        <v>2</v>
      </c>
      <c r="L24" s="226">
        <v>1</v>
      </c>
      <c r="M24" s="226"/>
      <c r="N24" s="226"/>
      <c r="O24" s="229">
        <v>64</v>
      </c>
      <c r="P24" s="230" t="s">
        <v>21</v>
      </c>
      <c r="Q24" s="230">
        <v>4</v>
      </c>
    </row>
    <row r="25" spans="1:17" s="10" customFormat="1" ht="23.25" customHeight="1">
      <c r="A25" s="100">
        <v>10</v>
      </c>
      <c r="B25" s="167" t="s">
        <v>163</v>
      </c>
      <c r="C25" s="54" t="s">
        <v>144</v>
      </c>
      <c r="D25" s="226"/>
      <c r="E25" s="226"/>
      <c r="F25" s="226"/>
      <c r="G25" s="223"/>
      <c r="H25" s="224"/>
      <c r="I25" s="226"/>
      <c r="J25" s="223"/>
      <c r="K25" s="223"/>
      <c r="L25" s="223"/>
      <c r="M25" s="223"/>
      <c r="N25" s="223"/>
      <c r="O25" s="228">
        <v>27</v>
      </c>
      <c r="P25" s="230" t="s">
        <v>11</v>
      </c>
      <c r="Q25" s="227">
        <v>3</v>
      </c>
    </row>
    <row r="26" spans="1:17" s="10" customFormat="1" ht="12" customHeight="1">
      <c r="A26" s="259" t="s">
        <v>31</v>
      </c>
      <c r="B26" s="259"/>
      <c r="C26" s="259"/>
      <c r="D26" s="100">
        <f>SUM(D16:D25)</f>
        <v>8</v>
      </c>
      <c r="E26" s="100">
        <f>SUM(E16:E25)</f>
        <v>4</v>
      </c>
      <c r="F26" s="100">
        <f>SUM(F16:F25)</f>
        <v>2</v>
      </c>
      <c r="G26" s="100"/>
      <c r="H26" s="258">
        <v>254</v>
      </c>
      <c r="I26" s="259" t="s">
        <v>164</v>
      </c>
      <c r="J26" s="269">
        <f>SUM(J16:J25)</f>
        <v>18</v>
      </c>
      <c r="K26" s="100">
        <f>SUM(K16:K25)</f>
        <v>8</v>
      </c>
      <c r="L26" s="100">
        <f>SUM(L16:L25)</f>
        <v>4</v>
      </c>
      <c r="M26" s="100"/>
      <c r="N26" s="100"/>
      <c r="O26" s="258">
        <v>258</v>
      </c>
      <c r="P26" s="242" t="s">
        <v>69</v>
      </c>
      <c r="Q26" s="269">
        <f>SUM(Q16:Q25)</f>
        <v>18</v>
      </c>
    </row>
    <row r="27" spans="1:17" s="10" customFormat="1" ht="12" customHeight="1">
      <c r="A27" s="259" t="s">
        <v>145</v>
      </c>
      <c r="B27" s="259"/>
      <c r="C27" s="259"/>
      <c r="D27" s="259">
        <f>SUM(D26:G26)</f>
        <v>14</v>
      </c>
      <c r="E27" s="259"/>
      <c r="F27" s="259"/>
      <c r="G27" s="259"/>
      <c r="H27" s="258"/>
      <c r="I27" s="259"/>
      <c r="J27" s="269"/>
      <c r="K27" s="259">
        <f>SUM(K26:N26)</f>
        <v>12</v>
      </c>
      <c r="L27" s="259"/>
      <c r="M27" s="259"/>
      <c r="N27" s="259"/>
      <c r="O27" s="258"/>
      <c r="P27" s="242"/>
      <c r="Q27" s="269"/>
    </row>
    <row r="28" spans="1:17" s="10" customFormat="1" ht="9" customHeight="1">
      <c r="A28" s="40"/>
      <c r="B28" s="40"/>
      <c r="C28" s="4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42" t="s">
        <v>7</v>
      </c>
      <c r="B29" s="268" t="s">
        <v>308</v>
      </c>
      <c r="C29" s="242" t="s">
        <v>182</v>
      </c>
      <c r="D29" s="242" t="s">
        <v>64</v>
      </c>
      <c r="E29" s="242"/>
      <c r="F29" s="242"/>
      <c r="G29" s="242"/>
      <c r="H29" s="242"/>
      <c r="I29" s="242"/>
      <c r="J29" s="242"/>
      <c r="K29" s="242" t="s">
        <v>65</v>
      </c>
      <c r="L29" s="242"/>
      <c r="M29" s="242"/>
      <c r="N29" s="242"/>
      <c r="O29" s="242"/>
      <c r="P29" s="242"/>
      <c r="Q29" s="242"/>
    </row>
    <row r="30" spans="1:17" s="10" customFormat="1" ht="12" customHeight="1">
      <c r="A30" s="242"/>
      <c r="B30" s="268"/>
      <c r="C30" s="242"/>
      <c r="D30" s="242" t="s">
        <v>11</v>
      </c>
      <c r="E30" s="242" t="s">
        <v>12</v>
      </c>
      <c r="F30" s="242" t="s">
        <v>13</v>
      </c>
      <c r="G30" s="242" t="s">
        <v>14</v>
      </c>
      <c r="H30" s="242" t="s">
        <v>15</v>
      </c>
      <c r="I30" s="245" t="s">
        <v>16</v>
      </c>
      <c r="J30" s="245" t="s">
        <v>17</v>
      </c>
      <c r="K30" s="242" t="s">
        <v>11</v>
      </c>
      <c r="L30" s="242" t="s">
        <v>12</v>
      </c>
      <c r="M30" s="242" t="s">
        <v>13</v>
      </c>
      <c r="N30" s="242" t="s">
        <v>14</v>
      </c>
      <c r="O30" s="242" t="s">
        <v>15</v>
      </c>
      <c r="P30" s="245" t="s">
        <v>16</v>
      </c>
      <c r="Q30" s="245" t="s">
        <v>17</v>
      </c>
    </row>
    <row r="31" spans="1:17" s="10" customFormat="1" ht="12" customHeight="1">
      <c r="A31" s="242"/>
      <c r="B31" s="268"/>
      <c r="C31" s="242"/>
      <c r="D31" s="242"/>
      <c r="E31" s="242"/>
      <c r="F31" s="242"/>
      <c r="G31" s="242"/>
      <c r="H31" s="242"/>
      <c r="I31" s="245"/>
      <c r="J31" s="245"/>
      <c r="K31" s="242"/>
      <c r="L31" s="242"/>
      <c r="M31" s="242"/>
      <c r="N31" s="242"/>
      <c r="O31" s="242"/>
      <c r="P31" s="245"/>
      <c r="Q31" s="245"/>
    </row>
    <row r="32" spans="1:17" s="10" customFormat="1" ht="12" customHeight="1">
      <c r="A32" s="93">
        <v>11</v>
      </c>
      <c r="B32" s="135" t="s">
        <v>210</v>
      </c>
      <c r="C32" s="174" t="s">
        <v>220</v>
      </c>
      <c r="D32" s="260"/>
      <c r="E32" s="260"/>
      <c r="F32" s="260">
        <v>2</v>
      </c>
      <c r="G32" s="260"/>
      <c r="H32" s="264">
        <v>22</v>
      </c>
      <c r="I32" s="260" t="s">
        <v>23</v>
      </c>
      <c r="J32" s="260">
        <v>2</v>
      </c>
      <c r="K32" s="100"/>
      <c r="L32" s="132"/>
      <c r="M32" s="132"/>
      <c r="N32" s="132"/>
      <c r="O32" s="100"/>
      <c r="P32" s="143"/>
      <c r="Q32" s="93"/>
    </row>
    <row r="33" spans="1:19" s="10" customFormat="1" ht="12" customHeight="1">
      <c r="A33" s="93">
        <v>12</v>
      </c>
      <c r="B33" s="192" t="s">
        <v>161</v>
      </c>
      <c r="C33" s="174" t="s">
        <v>221</v>
      </c>
      <c r="D33" s="261"/>
      <c r="E33" s="261"/>
      <c r="F33" s="261"/>
      <c r="G33" s="261"/>
      <c r="H33" s="265"/>
      <c r="I33" s="261"/>
      <c r="J33" s="261"/>
      <c r="K33" s="100"/>
      <c r="L33" s="100"/>
      <c r="M33" s="100"/>
      <c r="N33" s="100"/>
      <c r="O33" s="100"/>
      <c r="P33" s="188"/>
      <c r="Q33" s="93"/>
    </row>
    <row r="34" spans="1:19" s="10" customFormat="1" ht="12" customHeight="1">
      <c r="A34" s="93">
        <v>13</v>
      </c>
      <c r="B34" s="135" t="s">
        <v>211</v>
      </c>
      <c r="C34" s="174" t="s">
        <v>222</v>
      </c>
      <c r="D34" s="260">
        <v>2</v>
      </c>
      <c r="E34" s="260">
        <v>1</v>
      </c>
      <c r="F34" s="260"/>
      <c r="G34" s="260"/>
      <c r="H34" s="264">
        <v>58</v>
      </c>
      <c r="I34" s="260" t="s">
        <v>23</v>
      </c>
      <c r="J34" s="260">
        <v>4</v>
      </c>
      <c r="K34" s="100"/>
      <c r="L34" s="100"/>
      <c r="M34" s="100"/>
      <c r="N34" s="100"/>
      <c r="O34" s="100"/>
      <c r="P34" s="188"/>
      <c r="Q34" s="93"/>
    </row>
    <row r="35" spans="1:19" s="10" customFormat="1" ht="12" customHeight="1">
      <c r="A35" s="93">
        <v>14</v>
      </c>
      <c r="B35" s="193" t="s">
        <v>212</v>
      </c>
      <c r="C35" s="174" t="s">
        <v>223</v>
      </c>
      <c r="D35" s="261"/>
      <c r="E35" s="261"/>
      <c r="F35" s="261"/>
      <c r="G35" s="261"/>
      <c r="H35" s="265"/>
      <c r="I35" s="261"/>
      <c r="J35" s="261"/>
      <c r="K35" s="100"/>
      <c r="L35" s="100"/>
      <c r="M35" s="100"/>
      <c r="N35" s="100"/>
      <c r="O35" s="100"/>
      <c r="P35" s="188"/>
      <c r="Q35" s="93"/>
    </row>
    <row r="36" spans="1:19" s="10" customFormat="1" ht="12" customHeight="1">
      <c r="A36" s="93">
        <v>15</v>
      </c>
      <c r="B36" s="194" t="s">
        <v>184</v>
      </c>
      <c r="C36" s="174" t="s">
        <v>176</v>
      </c>
      <c r="D36" s="260">
        <v>1</v>
      </c>
      <c r="E36" s="260">
        <v>1</v>
      </c>
      <c r="F36" s="260"/>
      <c r="G36" s="260"/>
      <c r="H36" s="264">
        <v>22</v>
      </c>
      <c r="I36" s="260" t="s">
        <v>23</v>
      </c>
      <c r="J36" s="260">
        <v>2</v>
      </c>
      <c r="K36" s="100"/>
      <c r="L36" s="100"/>
      <c r="M36" s="100"/>
      <c r="N36" s="100"/>
      <c r="O36" s="100"/>
      <c r="P36" s="100"/>
      <c r="Q36" s="93"/>
    </row>
    <row r="37" spans="1:19" s="10" customFormat="1" ht="12" customHeight="1">
      <c r="A37" s="93">
        <v>16</v>
      </c>
      <c r="B37" s="195" t="s">
        <v>185</v>
      </c>
      <c r="C37" s="174" t="s">
        <v>177</v>
      </c>
      <c r="D37" s="261"/>
      <c r="E37" s="261"/>
      <c r="F37" s="261"/>
      <c r="G37" s="261"/>
      <c r="H37" s="265"/>
      <c r="I37" s="261"/>
      <c r="J37" s="261"/>
      <c r="K37" s="100"/>
      <c r="L37" s="100"/>
      <c r="M37" s="100"/>
      <c r="N37" s="100"/>
      <c r="O37" s="100"/>
      <c r="P37" s="100"/>
      <c r="Q37" s="93"/>
    </row>
    <row r="38" spans="1:19" s="10" customFormat="1" ht="12" customHeight="1">
      <c r="A38" s="93">
        <v>17</v>
      </c>
      <c r="B38" s="195" t="s">
        <v>186</v>
      </c>
      <c r="C38" s="174" t="s">
        <v>166</v>
      </c>
      <c r="D38" s="259">
        <v>1</v>
      </c>
      <c r="E38" s="259">
        <v>2</v>
      </c>
      <c r="F38" s="259"/>
      <c r="G38" s="259"/>
      <c r="H38" s="258">
        <v>58</v>
      </c>
      <c r="I38" s="259" t="s">
        <v>23</v>
      </c>
      <c r="J38" s="259">
        <v>4</v>
      </c>
      <c r="K38" s="100"/>
      <c r="L38" s="100"/>
      <c r="M38" s="100"/>
      <c r="N38" s="100"/>
      <c r="O38" s="100"/>
      <c r="P38" s="100"/>
      <c r="Q38" s="93"/>
      <c r="S38" s="33"/>
    </row>
    <row r="39" spans="1:19" s="10" customFormat="1" ht="23.25" customHeight="1">
      <c r="A39" s="93">
        <v>18</v>
      </c>
      <c r="B39" s="158" t="s">
        <v>271</v>
      </c>
      <c r="C39" s="174" t="s">
        <v>167</v>
      </c>
      <c r="D39" s="259"/>
      <c r="E39" s="259"/>
      <c r="F39" s="259"/>
      <c r="G39" s="259"/>
      <c r="H39" s="258"/>
      <c r="I39" s="259"/>
      <c r="J39" s="259"/>
      <c r="K39" s="100"/>
      <c r="L39" s="100"/>
      <c r="M39" s="100"/>
      <c r="N39" s="100"/>
      <c r="O39" s="100"/>
      <c r="P39" s="100"/>
      <c r="Q39" s="93"/>
      <c r="S39" s="33"/>
    </row>
    <row r="40" spans="1:19" s="10" customFormat="1" ht="12" customHeight="1">
      <c r="A40" s="93">
        <v>19</v>
      </c>
      <c r="B40" s="196" t="s">
        <v>213</v>
      </c>
      <c r="C40" s="174" t="s">
        <v>224</v>
      </c>
      <c r="D40" s="100"/>
      <c r="E40" s="144"/>
      <c r="F40" s="100"/>
      <c r="G40" s="100"/>
      <c r="H40" s="100"/>
      <c r="I40" s="187"/>
      <c r="J40" s="100"/>
      <c r="K40" s="260"/>
      <c r="L40" s="260"/>
      <c r="M40" s="260">
        <v>2</v>
      </c>
      <c r="N40" s="260"/>
      <c r="O40" s="264">
        <v>26</v>
      </c>
      <c r="P40" s="260" t="s">
        <v>23</v>
      </c>
      <c r="Q40" s="302">
        <v>2</v>
      </c>
    </row>
    <row r="41" spans="1:19" s="10" customFormat="1" ht="12" customHeight="1">
      <c r="A41" s="93">
        <v>20</v>
      </c>
      <c r="B41" s="193" t="s">
        <v>214</v>
      </c>
      <c r="C41" s="174" t="s">
        <v>225</v>
      </c>
      <c r="D41" s="100"/>
      <c r="E41" s="144"/>
      <c r="F41" s="100"/>
      <c r="G41" s="100"/>
      <c r="H41" s="100"/>
      <c r="I41" s="187"/>
      <c r="J41" s="100"/>
      <c r="K41" s="261"/>
      <c r="L41" s="261"/>
      <c r="M41" s="261"/>
      <c r="N41" s="261"/>
      <c r="O41" s="265"/>
      <c r="P41" s="261"/>
      <c r="Q41" s="303"/>
    </row>
    <row r="42" spans="1:19" s="10" customFormat="1" ht="12" customHeight="1">
      <c r="A42" s="93">
        <v>21</v>
      </c>
      <c r="B42" s="69" t="s">
        <v>165</v>
      </c>
      <c r="C42" s="174" t="s">
        <v>275</v>
      </c>
      <c r="D42" s="100"/>
      <c r="E42" s="187"/>
      <c r="F42" s="100"/>
      <c r="G42" s="100"/>
      <c r="H42" s="100"/>
      <c r="I42" s="187"/>
      <c r="J42" s="100"/>
      <c r="K42" s="260">
        <v>2</v>
      </c>
      <c r="L42" s="260">
        <v>2</v>
      </c>
      <c r="M42" s="260"/>
      <c r="N42" s="260"/>
      <c r="O42" s="264">
        <v>52</v>
      </c>
      <c r="P42" s="260" t="s">
        <v>23</v>
      </c>
      <c r="Q42" s="302">
        <v>4</v>
      </c>
    </row>
    <row r="43" spans="1:19" s="10" customFormat="1" ht="12" customHeight="1">
      <c r="A43" s="93">
        <v>22</v>
      </c>
      <c r="B43" s="197" t="s">
        <v>215</v>
      </c>
      <c r="C43" s="174" t="s">
        <v>276</v>
      </c>
      <c r="D43" s="132"/>
      <c r="E43" s="198"/>
      <c r="F43" s="132"/>
      <c r="G43" s="132"/>
      <c r="H43" s="100"/>
      <c r="I43" s="198"/>
      <c r="J43" s="132"/>
      <c r="K43" s="261"/>
      <c r="L43" s="261"/>
      <c r="M43" s="261"/>
      <c r="N43" s="261"/>
      <c r="O43" s="265"/>
      <c r="P43" s="261"/>
      <c r="Q43" s="303"/>
    </row>
    <row r="44" spans="1:19" s="10" customFormat="1" ht="12" customHeight="1">
      <c r="A44" s="93">
        <v>23</v>
      </c>
      <c r="B44" s="195" t="s">
        <v>191</v>
      </c>
      <c r="C44" s="174" t="s">
        <v>168</v>
      </c>
      <c r="D44" s="100"/>
      <c r="E44" s="100"/>
      <c r="F44" s="100"/>
      <c r="G44" s="100"/>
      <c r="H44" s="109"/>
      <c r="I44" s="100"/>
      <c r="J44" s="100"/>
      <c r="K44" s="259">
        <v>1</v>
      </c>
      <c r="L44" s="259">
        <v>2</v>
      </c>
      <c r="M44" s="259"/>
      <c r="N44" s="259"/>
      <c r="O44" s="258">
        <v>39</v>
      </c>
      <c r="P44" s="259" t="s">
        <v>23</v>
      </c>
      <c r="Q44" s="242">
        <v>3</v>
      </c>
    </row>
    <row r="45" spans="1:19" s="10" customFormat="1" ht="12" customHeight="1">
      <c r="A45" s="93">
        <v>24</v>
      </c>
      <c r="B45" s="199" t="s">
        <v>192</v>
      </c>
      <c r="C45" s="174" t="s">
        <v>169</v>
      </c>
      <c r="D45" s="100"/>
      <c r="E45" s="100"/>
      <c r="F45" s="100"/>
      <c r="G45" s="100"/>
      <c r="H45" s="109"/>
      <c r="I45" s="100"/>
      <c r="J45" s="100"/>
      <c r="K45" s="259"/>
      <c r="L45" s="259"/>
      <c r="M45" s="259"/>
      <c r="N45" s="259"/>
      <c r="O45" s="258"/>
      <c r="P45" s="259"/>
      <c r="Q45" s="242"/>
    </row>
    <row r="46" spans="1:19" s="10" customFormat="1" ht="12" customHeight="1">
      <c r="A46" s="93">
        <v>25</v>
      </c>
      <c r="B46" s="178" t="s">
        <v>187</v>
      </c>
      <c r="C46" s="174" t="s">
        <v>170</v>
      </c>
      <c r="D46" s="100"/>
      <c r="E46" s="100"/>
      <c r="F46" s="100"/>
      <c r="G46" s="100"/>
      <c r="H46" s="109"/>
      <c r="I46" s="100"/>
      <c r="J46" s="100"/>
      <c r="K46" s="259">
        <v>1</v>
      </c>
      <c r="L46" s="259">
        <v>2</v>
      </c>
      <c r="M46" s="259"/>
      <c r="N46" s="259"/>
      <c r="O46" s="258">
        <v>39</v>
      </c>
      <c r="P46" s="259" t="s">
        <v>23</v>
      </c>
      <c r="Q46" s="242">
        <v>3</v>
      </c>
    </row>
    <row r="47" spans="1:19" ht="12" customHeight="1">
      <c r="A47" s="93">
        <v>26</v>
      </c>
      <c r="B47" s="179" t="s">
        <v>272</v>
      </c>
      <c r="C47" s="174" t="s">
        <v>171</v>
      </c>
      <c r="D47" s="92"/>
      <c r="E47" s="92"/>
      <c r="F47" s="92"/>
      <c r="G47" s="92"/>
      <c r="H47" s="110"/>
      <c r="I47" s="92"/>
      <c r="J47" s="92"/>
      <c r="K47" s="259"/>
      <c r="L47" s="259"/>
      <c r="M47" s="259"/>
      <c r="N47" s="259"/>
      <c r="O47" s="258"/>
      <c r="P47" s="259"/>
      <c r="Q47" s="242"/>
    </row>
    <row r="48" spans="1:19" ht="12" customHeight="1">
      <c r="A48" s="255" t="s">
        <v>70</v>
      </c>
      <c r="B48" s="304"/>
      <c r="C48" s="255"/>
      <c r="D48" s="92">
        <f>SUM(D32:D47)</f>
        <v>4</v>
      </c>
      <c r="E48" s="92">
        <f>SUM(E32:E47)</f>
        <v>4</v>
      </c>
      <c r="F48" s="92">
        <v>2</v>
      </c>
      <c r="G48" s="92"/>
      <c r="H48" s="253">
        <v>160</v>
      </c>
      <c r="I48" s="242" t="s">
        <v>59</v>
      </c>
      <c r="J48" s="252">
        <f>SUM(J32:J47)</f>
        <v>12</v>
      </c>
      <c r="K48" s="92">
        <f>SUM(K32:K47)</f>
        <v>4</v>
      </c>
      <c r="L48" s="92">
        <f>SUM(L32:L47)</f>
        <v>6</v>
      </c>
      <c r="M48" s="92">
        <v>2</v>
      </c>
      <c r="N48" s="92"/>
      <c r="O48" s="253">
        <v>156</v>
      </c>
      <c r="P48" s="242" t="s">
        <v>59</v>
      </c>
      <c r="Q48" s="252">
        <f>SUM(Q32:Q47)</f>
        <v>12</v>
      </c>
    </row>
    <row r="49" spans="1:17" ht="12" customHeight="1">
      <c r="A49" s="255" t="s">
        <v>226</v>
      </c>
      <c r="B49" s="255"/>
      <c r="C49" s="255"/>
      <c r="D49" s="255">
        <f>SUM(D48:G48)</f>
        <v>10</v>
      </c>
      <c r="E49" s="255"/>
      <c r="F49" s="255"/>
      <c r="G49" s="255"/>
      <c r="H49" s="253"/>
      <c r="I49" s="242"/>
      <c r="J49" s="252"/>
      <c r="K49" s="255">
        <f>SUM(K48:N48)</f>
        <v>12</v>
      </c>
      <c r="L49" s="255"/>
      <c r="M49" s="255"/>
      <c r="N49" s="255"/>
      <c r="O49" s="253"/>
      <c r="P49" s="242"/>
      <c r="Q49" s="252"/>
    </row>
    <row r="50" spans="1:17" ht="9" customHeight="1">
      <c r="A50" s="14"/>
      <c r="B50" s="14"/>
      <c r="C50" s="14"/>
      <c r="D50" s="14"/>
      <c r="E50" s="14"/>
      <c r="F50" s="14"/>
      <c r="G50" s="14"/>
      <c r="H50" s="14"/>
      <c r="I50" s="34"/>
      <c r="J50" s="32"/>
      <c r="K50" s="14"/>
      <c r="L50" s="14"/>
      <c r="M50" s="14"/>
      <c r="N50" s="14"/>
      <c r="O50" s="14"/>
      <c r="P50" s="34"/>
      <c r="Q50" s="32"/>
    </row>
    <row r="51" spans="1:17" ht="12" customHeight="1">
      <c r="A51" s="14"/>
      <c r="B51" s="18" t="s">
        <v>32</v>
      </c>
      <c r="C51" s="42"/>
      <c r="D51" s="96">
        <f>D26+D48</f>
        <v>12</v>
      </c>
      <c r="E51" s="96">
        <f>E26+E48</f>
        <v>8</v>
      </c>
      <c r="F51" s="96">
        <f>F26+F48</f>
        <v>4</v>
      </c>
      <c r="G51" s="96"/>
      <c r="H51" s="250">
        <v>414</v>
      </c>
      <c r="I51" s="250" t="s">
        <v>71</v>
      </c>
      <c r="J51" s="254">
        <f>J26+J48</f>
        <v>30</v>
      </c>
      <c r="K51" s="96">
        <f>K26+K48</f>
        <v>12</v>
      </c>
      <c r="L51" s="96">
        <f>L26+L48</f>
        <v>10</v>
      </c>
      <c r="M51" s="96">
        <v>2</v>
      </c>
      <c r="N51" s="96"/>
      <c r="O51" s="250">
        <v>414</v>
      </c>
      <c r="P51" s="250" t="s">
        <v>71</v>
      </c>
      <c r="Q51" s="254">
        <f>Q26+Q48</f>
        <v>30</v>
      </c>
    </row>
    <row r="52" spans="1:17" ht="12" customHeight="1">
      <c r="A52" s="14"/>
      <c r="B52" s="20"/>
      <c r="C52" s="42"/>
      <c r="D52" s="251">
        <f>SUM(D51:G51)</f>
        <v>24</v>
      </c>
      <c r="E52" s="251"/>
      <c r="F52" s="251"/>
      <c r="G52" s="251"/>
      <c r="H52" s="250"/>
      <c r="I52" s="250"/>
      <c r="J52" s="254"/>
      <c r="K52" s="251">
        <v>24</v>
      </c>
      <c r="L52" s="251"/>
      <c r="M52" s="251"/>
      <c r="N52" s="251"/>
      <c r="O52" s="250"/>
      <c r="P52" s="250"/>
      <c r="Q52" s="254"/>
    </row>
    <row r="53" spans="1:17" ht="9" customHeight="1">
      <c r="A53" s="11"/>
      <c r="B53" s="11"/>
      <c r="C53" s="11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23" customFormat="1" ht="12" customHeight="1">
      <c r="A54" s="242" t="s">
        <v>7</v>
      </c>
      <c r="B54" s="268" t="s">
        <v>33</v>
      </c>
      <c r="C54" s="242" t="s">
        <v>182</v>
      </c>
      <c r="D54" s="242" t="s">
        <v>64</v>
      </c>
      <c r="E54" s="242"/>
      <c r="F54" s="242"/>
      <c r="G54" s="242"/>
      <c r="H54" s="242"/>
      <c r="I54" s="242"/>
      <c r="J54" s="242"/>
      <c r="K54" s="242" t="s">
        <v>65</v>
      </c>
      <c r="L54" s="242"/>
      <c r="M54" s="242"/>
      <c r="N54" s="242"/>
      <c r="O54" s="242"/>
      <c r="P54" s="242"/>
      <c r="Q54" s="242"/>
    </row>
    <row r="55" spans="1:17" s="23" customFormat="1" ht="24" customHeight="1">
      <c r="A55" s="242"/>
      <c r="B55" s="268"/>
      <c r="C55" s="242"/>
      <c r="D55" s="93" t="s">
        <v>11</v>
      </c>
      <c r="E55" s="93" t="s">
        <v>12</v>
      </c>
      <c r="F55" s="93" t="s">
        <v>13</v>
      </c>
      <c r="G55" s="93" t="s">
        <v>14</v>
      </c>
      <c r="H55" s="93" t="s">
        <v>15</v>
      </c>
      <c r="I55" s="94" t="s">
        <v>16</v>
      </c>
      <c r="J55" s="94" t="s">
        <v>17</v>
      </c>
      <c r="K55" s="93" t="s">
        <v>11</v>
      </c>
      <c r="L55" s="93" t="s">
        <v>12</v>
      </c>
      <c r="M55" s="93" t="s">
        <v>13</v>
      </c>
      <c r="N55" s="93" t="s">
        <v>14</v>
      </c>
      <c r="O55" s="93" t="s">
        <v>15</v>
      </c>
      <c r="P55" s="94" t="s">
        <v>16</v>
      </c>
      <c r="Q55" s="94" t="s">
        <v>17</v>
      </c>
    </row>
    <row r="56" spans="1:17" s="23" customFormat="1" ht="12" customHeight="1">
      <c r="A56" s="93">
        <v>27</v>
      </c>
      <c r="B56" s="55" t="s">
        <v>72</v>
      </c>
      <c r="C56" s="54" t="s">
        <v>172</v>
      </c>
      <c r="D56" s="93">
        <v>2</v>
      </c>
      <c r="E56" s="93"/>
      <c r="F56" s="93"/>
      <c r="G56" s="93"/>
      <c r="H56" s="93">
        <v>22</v>
      </c>
      <c r="I56" s="46" t="s">
        <v>23</v>
      </c>
      <c r="J56" s="93">
        <v>2</v>
      </c>
      <c r="K56" s="93"/>
      <c r="L56" s="93"/>
      <c r="M56" s="93"/>
      <c r="N56" s="93"/>
      <c r="O56" s="93"/>
      <c r="P56" s="93"/>
      <c r="Q56" s="93"/>
    </row>
    <row r="57" spans="1:17" s="23" customFormat="1" ht="12" customHeight="1">
      <c r="A57" s="93">
        <v>28</v>
      </c>
      <c r="B57" s="55" t="s">
        <v>175</v>
      </c>
      <c r="C57" s="54" t="s">
        <v>173</v>
      </c>
      <c r="D57" s="93">
        <v>2</v>
      </c>
      <c r="E57" s="93"/>
      <c r="F57" s="93">
        <v>1</v>
      </c>
      <c r="G57" s="93"/>
      <c r="H57" s="93">
        <v>8</v>
      </c>
      <c r="I57" s="46" t="s">
        <v>23</v>
      </c>
      <c r="J57" s="93">
        <v>2</v>
      </c>
      <c r="K57" s="93"/>
      <c r="L57" s="93"/>
      <c r="M57" s="93"/>
      <c r="N57" s="93"/>
      <c r="O57" s="93"/>
      <c r="P57" s="93"/>
      <c r="Q57" s="93"/>
    </row>
    <row r="58" spans="1:17" s="23" customFormat="1" ht="12" customHeight="1">
      <c r="A58" s="46">
        <v>29</v>
      </c>
      <c r="B58" s="58" t="s">
        <v>73</v>
      </c>
      <c r="C58" s="57" t="s">
        <v>174</v>
      </c>
      <c r="D58" s="92"/>
      <c r="E58" s="92"/>
      <c r="F58" s="92"/>
      <c r="G58" s="92"/>
      <c r="H58" s="92"/>
      <c r="I58" s="46"/>
      <c r="J58" s="46"/>
      <c r="K58" s="92">
        <v>2</v>
      </c>
      <c r="L58" s="92"/>
      <c r="M58" s="92"/>
      <c r="N58" s="92"/>
      <c r="O58" s="92">
        <v>26</v>
      </c>
      <c r="P58" s="46" t="s">
        <v>11</v>
      </c>
      <c r="Q58" s="46">
        <v>2</v>
      </c>
    </row>
    <row r="59" spans="1:17" s="23" customFormat="1" ht="12" customHeight="1">
      <c r="A59" s="46">
        <v>30</v>
      </c>
      <c r="B59" s="201" t="s">
        <v>74</v>
      </c>
      <c r="C59" s="59" t="s">
        <v>75</v>
      </c>
      <c r="D59" s="60">
        <v>1</v>
      </c>
      <c r="E59" s="60">
        <v>1</v>
      </c>
      <c r="F59" s="60"/>
      <c r="G59" s="60"/>
      <c r="H59" s="60">
        <v>22</v>
      </c>
      <c r="I59" s="46" t="s">
        <v>11</v>
      </c>
      <c r="J59" s="60">
        <v>2</v>
      </c>
      <c r="K59" s="53"/>
      <c r="L59" s="60"/>
      <c r="M59" s="60"/>
      <c r="N59" s="60"/>
      <c r="O59" s="60"/>
      <c r="P59" s="60"/>
      <c r="Q59" s="60"/>
    </row>
    <row r="60" spans="1:17" s="23" customFormat="1" ht="12" customHeight="1">
      <c r="A60" s="46">
        <v>31</v>
      </c>
      <c r="B60" s="51" t="s">
        <v>76</v>
      </c>
      <c r="C60" s="59" t="s">
        <v>77</v>
      </c>
      <c r="D60" s="53"/>
      <c r="E60" s="53"/>
      <c r="F60" s="53"/>
      <c r="G60" s="53"/>
      <c r="H60" s="53"/>
      <c r="I60" s="53"/>
      <c r="J60" s="53"/>
      <c r="K60" s="53">
        <v>1</v>
      </c>
      <c r="L60" s="53">
        <v>1</v>
      </c>
      <c r="M60" s="53"/>
      <c r="N60" s="53"/>
      <c r="O60" s="53">
        <v>51</v>
      </c>
      <c r="P60" s="53" t="s">
        <v>21</v>
      </c>
      <c r="Q60" s="53">
        <v>3</v>
      </c>
    </row>
    <row r="61" spans="1:17" s="23" customFormat="1" ht="12" customHeight="1">
      <c r="A61" s="46">
        <v>32</v>
      </c>
      <c r="B61" s="51" t="s">
        <v>78</v>
      </c>
      <c r="C61" s="59" t="s">
        <v>79</v>
      </c>
      <c r="D61" s="53"/>
      <c r="E61" s="53"/>
      <c r="F61" s="53"/>
      <c r="G61" s="53">
        <v>3</v>
      </c>
      <c r="H61" s="53">
        <v>33</v>
      </c>
      <c r="I61" s="46" t="s">
        <v>11</v>
      </c>
      <c r="J61" s="53">
        <v>3</v>
      </c>
      <c r="K61" s="53"/>
      <c r="L61" s="53"/>
      <c r="M61" s="53"/>
      <c r="N61" s="53"/>
      <c r="O61" s="53"/>
      <c r="P61" s="53"/>
      <c r="Q61" s="53"/>
    </row>
    <row r="62" spans="1:17" s="23" customFormat="1" ht="12" customHeight="1">
      <c r="A62" s="61">
        <v>33</v>
      </c>
      <c r="B62" s="51" t="s">
        <v>80</v>
      </c>
      <c r="C62" s="59" t="s">
        <v>81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>
        <v>3</v>
      </c>
      <c r="O62" s="53">
        <v>14</v>
      </c>
      <c r="P62" s="53" t="s">
        <v>11</v>
      </c>
      <c r="Q62" s="53">
        <v>2</v>
      </c>
    </row>
    <row r="63" spans="1:17" s="23" customFormat="1" ht="12" customHeight="1">
      <c r="A63" s="61">
        <v>34</v>
      </c>
      <c r="B63" s="51" t="s">
        <v>82</v>
      </c>
      <c r="C63" s="59" t="s">
        <v>83</v>
      </c>
      <c r="D63" s="53"/>
      <c r="E63" s="53"/>
      <c r="F63" s="53"/>
      <c r="G63" s="53"/>
      <c r="H63" s="53"/>
      <c r="I63" s="53"/>
      <c r="J63" s="53"/>
      <c r="K63" s="51"/>
      <c r="L63" s="51"/>
      <c r="M63" s="51"/>
      <c r="N63" s="51"/>
      <c r="O63" s="51">
        <v>125</v>
      </c>
      <c r="P63" s="53" t="s">
        <v>21</v>
      </c>
      <c r="Q63" s="53">
        <v>5</v>
      </c>
    </row>
    <row r="64" spans="1:17" s="23" customFormat="1" ht="12" customHeight="1">
      <c r="A64" s="255" t="s">
        <v>42</v>
      </c>
      <c r="B64" s="255"/>
      <c r="C64" s="255"/>
      <c r="D64" s="92">
        <v>5</v>
      </c>
      <c r="E64" s="92">
        <v>1</v>
      </c>
      <c r="F64" s="92">
        <v>1</v>
      </c>
      <c r="G64" s="92">
        <v>3</v>
      </c>
      <c r="H64" s="253">
        <v>85</v>
      </c>
      <c r="I64" s="259" t="s">
        <v>59</v>
      </c>
      <c r="J64" s="252">
        <v>9</v>
      </c>
      <c r="K64" s="92">
        <v>3</v>
      </c>
      <c r="L64" s="92">
        <v>1</v>
      </c>
      <c r="M64" s="92"/>
      <c r="N64" s="92">
        <v>3</v>
      </c>
      <c r="O64" s="253">
        <v>216</v>
      </c>
      <c r="P64" s="259" t="s">
        <v>84</v>
      </c>
      <c r="Q64" s="252">
        <v>12</v>
      </c>
    </row>
    <row r="65" spans="1:31" s="23" customFormat="1" ht="12" customHeight="1">
      <c r="A65" s="255" t="s">
        <v>85</v>
      </c>
      <c r="B65" s="255"/>
      <c r="C65" s="255"/>
      <c r="D65" s="255">
        <v>10</v>
      </c>
      <c r="E65" s="255"/>
      <c r="F65" s="255"/>
      <c r="G65" s="255"/>
      <c r="H65" s="253"/>
      <c r="I65" s="259"/>
      <c r="J65" s="252"/>
      <c r="K65" s="255">
        <v>7</v>
      </c>
      <c r="L65" s="255"/>
      <c r="M65" s="255"/>
      <c r="N65" s="255"/>
      <c r="O65" s="253"/>
      <c r="P65" s="259"/>
      <c r="Q65" s="252"/>
    </row>
    <row r="66" spans="1:31" s="15" customFormat="1" ht="12" customHeight="1">
      <c r="A66" s="11"/>
      <c r="B66" s="21" t="s">
        <v>198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31" s="23" customFormat="1" ht="12.75" customHeight="1">
      <c r="A67" s="202" t="s">
        <v>283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2"/>
      <c r="S67" s="22"/>
      <c r="V67" s="24"/>
      <c r="W67" s="24"/>
      <c r="X67" s="24"/>
      <c r="Y67" s="25"/>
      <c r="Z67" s="257"/>
      <c r="AA67" s="257"/>
      <c r="AE67" s="26"/>
    </row>
    <row r="68" spans="1:31" s="23" customFormat="1" ht="12.75" customHeight="1">
      <c r="A68" s="11" t="s">
        <v>284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22"/>
      <c r="S69" s="22"/>
      <c r="V69" s="24"/>
      <c r="W69" s="24"/>
      <c r="X69" s="24"/>
      <c r="Y69" s="35"/>
      <c r="AC69" s="26"/>
    </row>
    <row r="70" spans="1:31" s="23" customFormat="1" ht="12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2"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  <mergeCell ref="Q51:Q52"/>
    <mergeCell ref="D52:G52"/>
    <mergeCell ref="K52:N52"/>
    <mergeCell ref="H51:H52"/>
    <mergeCell ref="I51:I52"/>
    <mergeCell ref="J51:J52"/>
    <mergeCell ref="O51:O52"/>
    <mergeCell ref="P51:P52"/>
    <mergeCell ref="O46:O47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I48:I49"/>
    <mergeCell ref="J48:J49"/>
    <mergeCell ref="N42:N43"/>
    <mergeCell ref="P40:P41"/>
    <mergeCell ref="Q40:Q41"/>
    <mergeCell ref="K40:K41"/>
    <mergeCell ref="L40:L41"/>
    <mergeCell ref="M40:M41"/>
    <mergeCell ref="O40:O41"/>
    <mergeCell ref="N40:N41"/>
    <mergeCell ref="P46:P47"/>
    <mergeCell ref="Q46:Q47"/>
    <mergeCell ref="K46:K47"/>
    <mergeCell ref="L46:L47"/>
    <mergeCell ref="M46:M47"/>
    <mergeCell ref="O42:O43"/>
    <mergeCell ref="P42:P43"/>
    <mergeCell ref="Q42:Q43"/>
    <mergeCell ref="K42:K43"/>
    <mergeCell ref="L42:L43"/>
    <mergeCell ref="K44:K45"/>
    <mergeCell ref="L44:L45"/>
    <mergeCell ref="M44:M45"/>
    <mergeCell ref="N46:N47"/>
    <mergeCell ref="N44:N45"/>
    <mergeCell ref="O44:O45"/>
    <mergeCell ref="D38:D39"/>
    <mergeCell ref="E38:E39"/>
    <mergeCell ref="F38:F39"/>
    <mergeCell ref="D36:D37"/>
    <mergeCell ref="E36:E37"/>
    <mergeCell ref="F36:F37"/>
    <mergeCell ref="M42:M43"/>
    <mergeCell ref="G38:G39"/>
    <mergeCell ref="H38:H39"/>
    <mergeCell ref="I38:I39"/>
    <mergeCell ref="J38:J39"/>
    <mergeCell ref="G36:G37"/>
    <mergeCell ref="H36:H37"/>
    <mergeCell ref="I36:I37"/>
    <mergeCell ref="J36:J37"/>
    <mergeCell ref="B29:B31"/>
    <mergeCell ref="C29:C31"/>
    <mergeCell ref="D29:J29"/>
    <mergeCell ref="I30:I31"/>
    <mergeCell ref="J30:J31"/>
    <mergeCell ref="H32:H33"/>
    <mergeCell ref="I32:I33"/>
    <mergeCell ref="J32:J33"/>
    <mergeCell ref="H34:H35"/>
    <mergeCell ref="I34:I35"/>
    <mergeCell ref="J34:J35"/>
    <mergeCell ref="D32:D33"/>
    <mergeCell ref="E32:E33"/>
    <mergeCell ref="F32:F33"/>
    <mergeCell ref="G32:G33"/>
    <mergeCell ref="G34:G35"/>
    <mergeCell ref="D34:D35"/>
    <mergeCell ref="E34:E35"/>
    <mergeCell ref="F34:F35"/>
    <mergeCell ref="A27:C27"/>
    <mergeCell ref="D27:G27"/>
    <mergeCell ref="K27:N27"/>
    <mergeCell ref="A26:C26"/>
    <mergeCell ref="H26:H27"/>
    <mergeCell ref="I26:I27"/>
    <mergeCell ref="J26:J27"/>
    <mergeCell ref="P30:P31"/>
    <mergeCell ref="Q30:Q31"/>
    <mergeCell ref="O26:O27"/>
    <mergeCell ref="P26:P27"/>
    <mergeCell ref="Q26:Q27"/>
    <mergeCell ref="K29:Q29"/>
    <mergeCell ref="N30:N31"/>
    <mergeCell ref="O30:O31"/>
    <mergeCell ref="D30:D31"/>
    <mergeCell ref="E30:E31"/>
    <mergeCell ref="F30:F31"/>
    <mergeCell ref="G30:G31"/>
    <mergeCell ref="L30:L31"/>
    <mergeCell ref="M30:M31"/>
    <mergeCell ref="H30:H31"/>
    <mergeCell ref="K30:K31"/>
    <mergeCell ref="A29:A31"/>
    <mergeCell ref="A4:Q4"/>
    <mergeCell ref="A7:Q7"/>
    <mergeCell ref="A8:Q8"/>
    <mergeCell ref="A12:Q12"/>
    <mergeCell ref="A13:A15"/>
    <mergeCell ref="B13:B15"/>
    <mergeCell ref="C13:C15"/>
    <mergeCell ref="Q14:Q15"/>
    <mergeCell ref="M14:M15"/>
    <mergeCell ref="N14:N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L14:L15"/>
    <mergeCell ref="F14:F15"/>
    <mergeCell ref="G14:G15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"/>
  <sheetViews>
    <sheetView tabSelected="1" topLeftCell="A14" zoomScaleSheetLayoutView="150" workbookViewId="0">
      <selection activeCell="C26" sqref="C26:E31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0.42578125" customWidth="1"/>
    <col min="4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256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ht="12.75" customHeight="1">
      <c r="A6" t="s">
        <v>2</v>
      </c>
    </row>
    <row r="7" spans="1:17" ht="12.75" customHeight="1">
      <c r="A7" s="247" t="s">
        <v>259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7" ht="12.75" customHeight="1">
      <c r="A8" s="247" t="s">
        <v>260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</row>
    <row r="9" spans="1:17" ht="12.75" customHeight="1">
      <c r="A9" t="s">
        <v>3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12.75" customHeight="1">
      <c r="A10" t="s">
        <v>4</v>
      </c>
    </row>
    <row r="11" spans="1:17" ht="12.75" customHeight="1">
      <c r="A11" t="s">
        <v>209</v>
      </c>
    </row>
    <row r="12" spans="1:17" ht="13.5" customHeight="1"/>
    <row r="13" spans="1:17" ht="27" customHeight="1">
      <c r="B13" s="62" t="s">
        <v>86</v>
      </c>
      <c r="C13" s="313" t="s">
        <v>87</v>
      </c>
      <c r="D13" s="313"/>
      <c r="E13" s="314" t="s">
        <v>199</v>
      </c>
      <c r="F13" s="315"/>
      <c r="G13" s="315" t="s">
        <v>200</v>
      </c>
      <c r="H13" s="315"/>
    </row>
    <row r="14" spans="1:17" ht="13.5" customHeight="1">
      <c r="B14" s="126" t="s">
        <v>88</v>
      </c>
      <c r="C14" s="63" t="s">
        <v>201</v>
      </c>
      <c r="D14" s="63" t="s">
        <v>89</v>
      </c>
      <c r="E14" s="63" t="s">
        <v>201</v>
      </c>
      <c r="F14" s="126" t="s">
        <v>89</v>
      </c>
      <c r="G14" s="63" t="s">
        <v>201</v>
      </c>
      <c r="H14" s="126" t="s">
        <v>89</v>
      </c>
    </row>
    <row r="15" spans="1:17" ht="12.75" customHeight="1">
      <c r="B15" s="126" t="s">
        <v>90</v>
      </c>
      <c r="C15" s="126">
        <v>14</v>
      </c>
      <c r="D15" s="126">
        <v>14</v>
      </c>
      <c r="E15" s="126"/>
      <c r="F15" s="126"/>
      <c r="G15" s="126">
        <v>24</v>
      </c>
      <c r="H15" s="126">
        <v>24</v>
      </c>
    </row>
    <row r="16" spans="1:17" ht="12.75" customHeight="1">
      <c r="B16" s="126" t="s">
        <v>91</v>
      </c>
      <c r="C16" s="126">
        <v>14</v>
      </c>
      <c r="D16" s="126">
        <v>14</v>
      </c>
      <c r="E16" s="126"/>
      <c r="F16" s="126">
        <v>56</v>
      </c>
      <c r="G16" s="126">
        <v>24</v>
      </c>
      <c r="H16" s="126">
        <v>24</v>
      </c>
    </row>
    <row r="17" spans="1:13" ht="12.75" customHeight="1">
      <c r="B17" s="126" t="s">
        <v>92</v>
      </c>
      <c r="C17" s="126">
        <v>14</v>
      </c>
      <c r="D17" s="63" t="s">
        <v>180</v>
      </c>
      <c r="E17" s="126"/>
      <c r="F17" s="126">
        <v>48</v>
      </c>
      <c r="G17" s="126">
        <v>24</v>
      </c>
      <c r="H17" s="126">
        <v>24</v>
      </c>
    </row>
    <row r="18" spans="1:13" ht="13.5" customHeight="1">
      <c r="B18" s="126" t="s">
        <v>93</v>
      </c>
      <c r="C18" s="305">
        <f>AVERAGE(C15:D17)</f>
        <v>14</v>
      </c>
      <c r="D18" s="305"/>
      <c r="E18" s="305"/>
      <c r="F18" s="305"/>
      <c r="G18" s="305">
        <v>24</v>
      </c>
      <c r="H18" s="305"/>
    </row>
    <row r="19" spans="1:13" s="7" customFormat="1" ht="12.75" customHeight="1">
      <c r="B19" s="106"/>
    </row>
    <row r="20" spans="1:13" s="7" customFormat="1" ht="24.4" customHeight="1">
      <c r="B20" s="311" t="s">
        <v>181</v>
      </c>
      <c r="C20" s="312"/>
      <c r="D20" s="312"/>
      <c r="E20" s="312"/>
      <c r="F20" s="312"/>
      <c r="G20" s="312"/>
      <c r="H20" s="312"/>
    </row>
    <row r="21" spans="1:13" s="7" customFormat="1" ht="12.75" customHeight="1">
      <c r="B21" s="33"/>
    </row>
    <row r="22" spans="1:13" s="7" customFormat="1" ht="18" customHeight="1">
      <c r="A22" s="249" t="s">
        <v>94</v>
      </c>
      <c r="B22" s="249"/>
      <c r="C22" s="249"/>
      <c r="D22" s="249"/>
      <c r="E22" s="249"/>
      <c r="F22" s="249"/>
      <c r="G22" s="249"/>
      <c r="H22" s="249"/>
      <c r="I22" s="99"/>
      <c r="J22" s="99"/>
      <c r="K22" s="99"/>
      <c r="L22" s="99"/>
      <c r="M22" s="99"/>
    </row>
    <row r="23" spans="1:13" s="7" customFormat="1" ht="13.5" customHeight="1"/>
    <row r="24" spans="1:13" s="7" customFormat="1" ht="17.850000000000001" customHeight="1">
      <c r="A24" s="309" t="s">
        <v>7</v>
      </c>
      <c r="B24" s="309" t="s">
        <v>95</v>
      </c>
      <c r="C24" s="310" t="s">
        <v>96</v>
      </c>
      <c r="D24" s="102" t="s">
        <v>97</v>
      </c>
      <c r="E24" s="102" t="s">
        <v>97</v>
      </c>
      <c r="H24" s="78"/>
    </row>
    <row r="25" spans="1:13" s="7" customFormat="1" ht="22.5" customHeight="1">
      <c r="A25" s="309"/>
      <c r="B25" s="309"/>
      <c r="C25" s="310"/>
      <c r="D25" s="102" t="s">
        <v>98</v>
      </c>
      <c r="E25" s="102" t="s">
        <v>99</v>
      </c>
      <c r="H25" s="78"/>
    </row>
    <row r="26" spans="1:13" s="7" customFormat="1" ht="14.25" customHeight="1">
      <c r="A26" s="320">
        <v>1</v>
      </c>
      <c r="B26" s="79" t="s">
        <v>100</v>
      </c>
      <c r="C26" s="235">
        <v>1404</v>
      </c>
      <c r="D26" s="319">
        <f>(C26+C27)/C29</f>
        <v>0.74801587301587302</v>
      </c>
      <c r="E26" s="318" t="s">
        <v>101</v>
      </c>
      <c r="H26" s="80"/>
    </row>
    <row r="27" spans="1:13" s="7" customFormat="1" ht="12.75" customHeight="1">
      <c r="A27" s="320"/>
      <c r="B27" s="79" t="s">
        <v>102</v>
      </c>
      <c r="C27" s="235">
        <v>104</v>
      </c>
      <c r="D27" s="319"/>
      <c r="E27" s="319"/>
      <c r="H27" s="80"/>
    </row>
    <row r="28" spans="1:13" s="7" customFormat="1" ht="14.25" customHeight="1">
      <c r="A28" s="103">
        <v>2</v>
      </c>
      <c r="B28" s="79" t="s">
        <v>103</v>
      </c>
      <c r="C28" s="235">
        <f>[1]Tally!C34</f>
        <v>508</v>
      </c>
      <c r="D28" s="236">
        <f>C28/C29</f>
        <v>0.25198412698412698</v>
      </c>
      <c r="E28" s="237" t="s">
        <v>104</v>
      </c>
      <c r="H28" s="80"/>
    </row>
    <row r="29" spans="1:13" s="7" customFormat="1" ht="14.25" customHeight="1">
      <c r="A29" s="103"/>
      <c r="B29" s="81" t="s">
        <v>105</v>
      </c>
      <c r="C29" s="235">
        <f>SUM(C26:C28)</f>
        <v>2016</v>
      </c>
      <c r="D29" s="236">
        <f>C29/C29</f>
        <v>1</v>
      </c>
      <c r="E29" s="237">
        <v>100</v>
      </c>
      <c r="H29" s="80"/>
    </row>
    <row r="30" spans="1:13" s="7" customFormat="1" ht="26.25" customHeight="1">
      <c r="A30" s="64">
        <v>3</v>
      </c>
      <c r="B30" s="121" t="s">
        <v>193</v>
      </c>
      <c r="C30" s="235">
        <v>346</v>
      </c>
      <c r="D30" s="82"/>
      <c r="E30" s="82"/>
      <c r="H30" s="83"/>
    </row>
    <row r="31" spans="1:13" s="7" customFormat="1" ht="19.5" customHeight="1">
      <c r="A31" s="103"/>
      <c r="B31" s="81" t="s">
        <v>106</v>
      </c>
      <c r="C31" s="235">
        <f>C29+C30</f>
        <v>2362</v>
      </c>
      <c r="D31" s="237">
        <v>100</v>
      </c>
      <c r="E31" s="237">
        <v>100</v>
      </c>
      <c r="H31" s="80"/>
    </row>
    <row r="32" spans="1:13" s="7" customFormat="1" ht="13.5" customHeight="1"/>
    <row r="33" spans="1:8" s="7" customFormat="1" ht="12.75" customHeight="1">
      <c r="A33" s="309" t="s">
        <v>7</v>
      </c>
      <c r="B33" s="309" t="s">
        <v>95</v>
      </c>
      <c r="C33" s="310" t="s">
        <v>96</v>
      </c>
      <c r="D33" s="102" t="s">
        <v>97</v>
      </c>
      <c r="E33" s="102" t="s">
        <v>97</v>
      </c>
      <c r="F33" s="316" t="s">
        <v>107</v>
      </c>
      <c r="G33" s="316"/>
    </row>
    <row r="34" spans="1:8" s="7" customFormat="1" ht="12.75" customHeight="1">
      <c r="A34" s="309"/>
      <c r="B34" s="309"/>
      <c r="C34" s="310"/>
      <c r="D34" s="102" t="s">
        <v>98</v>
      </c>
      <c r="E34" s="102" t="s">
        <v>99</v>
      </c>
      <c r="F34" s="101" t="s">
        <v>108</v>
      </c>
      <c r="G34" s="101" t="s">
        <v>109</v>
      </c>
    </row>
    <row r="35" spans="1:8" s="7" customFormat="1" ht="12.75" customHeight="1">
      <c r="A35" s="103">
        <v>1</v>
      </c>
      <c r="B35" s="84" t="s">
        <v>110</v>
      </c>
      <c r="C35" s="102">
        <v>258</v>
      </c>
      <c r="D35" s="85">
        <f>C35/C38</f>
        <v>0.12797619047619047</v>
      </c>
      <c r="E35" s="86" t="s">
        <v>111</v>
      </c>
      <c r="F35" s="101">
        <v>98</v>
      </c>
      <c r="G35" s="101">
        <v>160</v>
      </c>
    </row>
    <row r="36" spans="1:8" s="7" customFormat="1" ht="12.75" customHeight="1">
      <c r="A36" s="103">
        <v>2</v>
      </c>
      <c r="B36" s="79" t="s">
        <v>112</v>
      </c>
      <c r="C36" s="102">
        <v>1604</v>
      </c>
      <c r="D36" s="85">
        <f>C36/C38</f>
        <v>0.79563492063492058</v>
      </c>
      <c r="E36" s="86" t="s">
        <v>101</v>
      </c>
      <c r="F36" s="101">
        <v>802</v>
      </c>
      <c r="G36" s="101">
        <v>802</v>
      </c>
    </row>
    <row r="37" spans="1:8" s="7" customFormat="1" ht="12.75" customHeight="1">
      <c r="A37" s="103">
        <v>3</v>
      </c>
      <c r="B37" s="79" t="s">
        <v>113</v>
      </c>
      <c r="C37" s="101">
        <v>154</v>
      </c>
      <c r="D37" s="85">
        <f>C37/C38</f>
        <v>7.6388888888888895E-2</v>
      </c>
      <c r="E37" s="86" t="s">
        <v>114</v>
      </c>
      <c r="F37" s="101">
        <v>42</v>
      </c>
      <c r="G37" s="101">
        <v>112</v>
      </c>
    </row>
    <row r="38" spans="1:8" s="7" customFormat="1" ht="12.75" customHeight="1">
      <c r="A38" s="87"/>
      <c r="B38" s="72" t="s">
        <v>115</v>
      </c>
      <c r="C38" s="102">
        <f>SUM(C35:C37)</f>
        <v>2016</v>
      </c>
      <c r="D38" s="86">
        <v>100</v>
      </c>
      <c r="E38" s="86">
        <v>100</v>
      </c>
      <c r="F38" s="88">
        <f>SUM(F35:F37)</f>
        <v>942</v>
      </c>
      <c r="G38" s="88">
        <v>1074</v>
      </c>
      <c r="H38" s="89"/>
    </row>
    <row r="39" spans="1:8" s="71" customFormat="1" ht="12.75" customHeight="1">
      <c r="A39" s="95"/>
      <c r="B39" s="73"/>
      <c r="C39" s="74"/>
      <c r="D39" s="74"/>
      <c r="E39" s="74"/>
      <c r="F39" s="75"/>
      <c r="G39" s="75"/>
    </row>
    <row r="40" spans="1:8" s="71" customFormat="1" ht="12.75" customHeight="1">
      <c r="A40" s="90"/>
      <c r="B40" s="317" t="s">
        <v>116</v>
      </c>
      <c r="C40" s="76" t="s">
        <v>117</v>
      </c>
      <c r="D40" s="76" t="s">
        <v>118</v>
      </c>
      <c r="E40" s="74"/>
      <c r="F40" s="75"/>
      <c r="G40" s="75"/>
    </row>
    <row r="41" spans="1:8" s="71" customFormat="1" ht="12.75" customHeight="1">
      <c r="A41" s="91"/>
      <c r="B41" s="317"/>
      <c r="C41" s="77">
        <v>0.97099999999999997</v>
      </c>
      <c r="D41" s="77">
        <v>0.877</v>
      </c>
      <c r="E41" s="75"/>
      <c r="F41" s="75"/>
      <c r="G41" s="75"/>
    </row>
    <row r="42" spans="1:8" ht="13.5" customHeight="1"/>
    <row r="43" spans="1:8" ht="13.5" customHeight="1">
      <c r="A43" s="101" t="s">
        <v>119</v>
      </c>
      <c r="B43" s="101" t="s">
        <v>120</v>
      </c>
      <c r="C43" s="306" t="s">
        <v>121</v>
      </c>
      <c r="D43" s="308"/>
      <c r="E43" s="307"/>
      <c r="F43" s="306" t="s">
        <v>122</v>
      </c>
      <c r="G43" s="307"/>
      <c r="H43" s="127"/>
    </row>
    <row r="44" spans="1:8" ht="13.5" customHeight="1">
      <c r="A44" s="101" t="s">
        <v>123</v>
      </c>
      <c r="B44" s="101" t="s">
        <v>124</v>
      </c>
      <c r="C44" s="101" t="s">
        <v>125</v>
      </c>
      <c r="D44" s="101" t="s">
        <v>126</v>
      </c>
      <c r="E44" s="65" t="s">
        <v>127</v>
      </c>
      <c r="F44" s="101" t="s">
        <v>119</v>
      </c>
      <c r="G44" s="101" t="s">
        <v>128</v>
      </c>
      <c r="H44" s="128"/>
    </row>
    <row r="45" spans="1:8" ht="12.75" customHeight="1">
      <c r="A45" s="101">
        <v>1</v>
      </c>
      <c r="B45" s="47" t="s">
        <v>129</v>
      </c>
      <c r="C45" s="101">
        <v>10</v>
      </c>
      <c r="D45" s="101">
        <v>9</v>
      </c>
      <c r="E45" s="101">
        <v>8</v>
      </c>
      <c r="F45" s="101">
        <f>SUM(B45:E45)</f>
        <v>27</v>
      </c>
      <c r="G45" s="66">
        <v>50.94</v>
      </c>
      <c r="H45" s="129"/>
    </row>
    <row r="46" spans="1:8" ht="12.75" customHeight="1">
      <c r="A46" s="101">
        <v>2</v>
      </c>
      <c r="B46" s="47" t="s">
        <v>130</v>
      </c>
      <c r="C46" s="101">
        <v>6</v>
      </c>
      <c r="D46" s="101">
        <v>10</v>
      </c>
      <c r="E46" s="101">
        <v>10</v>
      </c>
      <c r="F46" s="101">
        <f>SUM(B46:E46)</f>
        <v>26</v>
      </c>
      <c r="G46" s="66">
        <v>49.06</v>
      </c>
      <c r="H46" s="129"/>
    </row>
    <row r="47" spans="1:8" ht="13.5" customHeight="1">
      <c r="A47" s="101"/>
      <c r="B47" s="67" t="s">
        <v>115</v>
      </c>
      <c r="C47" s="68">
        <f>SUM(C45:C46)</f>
        <v>16</v>
      </c>
      <c r="D47" s="68">
        <f>SUM(D45:D46)</f>
        <v>19</v>
      </c>
      <c r="E47" s="68">
        <f>SUM(E45:E46)</f>
        <v>18</v>
      </c>
      <c r="F47" s="68">
        <f>SUM(F45:F46)</f>
        <v>53</v>
      </c>
      <c r="G47" s="68">
        <v>100</v>
      </c>
      <c r="H47" s="130"/>
    </row>
    <row r="49" spans="1:31" s="23" customFormat="1" ht="12.75" customHeight="1">
      <c r="A49" s="202" t="s">
        <v>283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2"/>
      <c r="S49" s="22"/>
      <c r="V49" s="24"/>
      <c r="W49" s="24"/>
      <c r="X49" s="24"/>
      <c r="Y49" s="25"/>
      <c r="Z49" s="257"/>
      <c r="AA49" s="257"/>
      <c r="AE49" s="26"/>
    </row>
    <row r="50" spans="1:31" s="23" customFormat="1" ht="12.75" customHeight="1">
      <c r="A50" s="11" t="s">
        <v>284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1" s="23" customFormat="1" ht="9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V51" s="24"/>
      <c r="W51" s="24"/>
      <c r="X51" s="24"/>
      <c r="Y51" s="25"/>
      <c r="Z51" s="257"/>
      <c r="AA51" s="257"/>
      <c r="AE51" s="26"/>
    </row>
    <row r="52" spans="1:31" s="23" customFormat="1" ht="11.25" customHeight="1">
      <c r="A52" s="27"/>
    </row>
  </sheetData>
  <sheetProtection selectLockedCells="1" selectUnlockedCells="1"/>
  <mergeCells count="26">
    <mergeCell ref="A33:A34"/>
    <mergeCell ref="B33:B34"/>
    <mergeCell ref="C33:C34"/>
    <mergeCell ref="A26:A27"/>
    <mergeCell ref="D26:D27"/>
    <mergeCell ref="Z51:AA51"/>
    <mergeCell ref="F33:G33"/>
    <mergeCell ref="B40:B41"/>
    <mergeCell ref="Z49:AA49"/>
    <mergeCell ref="E26:E27"/>
    <mergeCell ref="A4:H4"/>
    <mergeCell ref="A8:Q8"/>
    <mergeCell ref="C13:D13"/>
    <mergeCell ref="E13:F13"/>
    <mergeCell ref="A7:Q7"/>
    <mergeCell ref="G13:H13"/>
    <mergeCell ref="A24:A25"/>
    <mergeCell ref="B24:B25"/>
    <mergeCell ref="C24:C25"/>
    <mergeCell ref="B20:H20"/>
    <mergeCell ref="A22:H22"/>
    <mergeCell ref="G18:H18"/>
    <mergeCell ref="F43:G43"/>
    <mergeCell ref="C43:E43"/>
    <mergeCell ref="C18:D18"/>
    <mergeCell ref="E18:F18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topLeftCell="A21" zoomScaleSheetLayoutView="100" workbookViewId="0">
      <selection activeCell="B21" sqref="B21:B33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256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97"/>
      <c r="O4" s="97"/>
      <c r="P4" s="97"/>
      <c r="Q4" s="9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2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47" t="s">
        <v>259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47" t="s">
        <v>260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3</v>
      </c>
      <c r="B10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209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C14" s="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56" ht="18" customHeight="1">
      <c r="A15" s="249" t="s">
        <v>131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</row>
    <row r="19" spans="2:13" ht="12.75" customHeight="1">
      <c r="B19" s="1" t="s">
        <v>132</v>
      </c>
      <c r="C19" s="1"/>
      <c r="D19" s="321" t="s">
        <v>133</v>
      </c>
      <c r="E19" s="321"/>
      <c r="F19" s="321"/>
      <c r="G19" s="321"/>
      <c r="H19" s="321"/>
      <c r="I19" s="321"/>
      <c r="J19" s="321"/>
      <c r="K19" s="321"/>
      <c r="L19" s="321"/>
      <c r="M19" s="321"/>
    </row>
    <row r="21" spans="2:13" s="36" customFormat="1" ht="42" customHeight="1">
      <c r="B21" s="322" t="s">
        <v>134</v>
      </c>
      <c r="D21" s="322" t="s">
        <v>135</v>
      </c>
      <c r="E21" s="322"/>
      <c r="F21" s="322"/>
      <c r="G21" s="322"/>
      <c r="H21" s="322"/>
      <c r="I21" s="322"/>
      <c r="J21" s="322"/>
      <c r="K21" s="322"/>
      <c r="L21" s="322"/>
      <c r="M21" s="322"/>
    </row>
    <row r="22" spans="2:13" s="36" customFormat="1" ht="12.75" customHeight="1">
      <c r="B22" s="322"/>
    </row>
    <row r="23" spans="2:13" s="36" customFormat="1" ht="12.75" customHeight="1"/>
    <row r="24" spans="2:13" s="36" customFormat="1" ht="27" customHeight="1">
      <c r="B24" s="234" t="s">
        <v>309</v>
      </c>
      <c r="D24" s="322" t="s">
        <v>136</v>
      </c>
      <c r="E24" s="322"/>
      <c r="F24" s="322"/>
      <c r="G24" s="322"/>
      <c r="H24" s="322"/>
      <c r="I24" s="322"/>
      <c r="J24" s="322"/>
      <c r="K24" s="322"/>
      <c r="L24" s="322"/>
      <c r="M24" s="322"/>
    </row>
    <row r="25" spans="2:13" s="36" customFormat="1" ht="12.75" customHeight="1">
      <c r="D25" s="322"/>
      <c r="E25" s="322"/>
      <c r="F25" s="322"/>
      <c r="G25" s="322"/>
      <c r="H25" s="322"/>
      <c r="I25" s="322"/>
      <c r="J25" s="322"/>
      <c r="K25" s="322"/>
      <c r="L25" s="322"/>
      <c r="M25" s="322"/>
    </row>
    <row r="26" spans="2:13" s="36" customFormat="1" ht="12.75" customHeight="1"/>
    <row r="27" spans="2:13" s="36" customFormat="1" ht="25.5" customHeight="1">
      <c r="B27" s="36" t="s">
        <v>137</v>
      </c>
      <c r="D27" s="322" t="s">
        <v>138</v>
      </c>
      <c r="E27" s="322"/>
      <c r="F27" s="322"/>
      <c r="G27" s="322"/>
      <c r="H27" s="322"/>
      <c r="I27" s="322"/>
      <c r="J27" s="322"/>
      <c r="K27" s="322"/>
      <c r="L27" s="322"/>
      <c r="M27" s="322"/>
    </row>
    <row r="28" spans="2:13" s="36" customFormat="1" ht="12.75" customHeight="1">
      <c r="D28" s="322"/>
      <c r="E28" s="322"/>
      <c r="F28" s="322"/>
      <c r="G28" s="322"/>
      <c r="H28" s="322"/>
      <c r="I28" s="322"/>
      <c r="J28" s="322"/>
      <c r="K28" s="322"/>
      <c r="L28" s="322"/>
      <c r="M28" s="322"/>
    </row>
    <row r="29" spans="2:13" s="36" customFormat="1" ht="38.25" customHeight="1">
      <c r="B29" s="36" t="s">
        <v>139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</row>
    <row r="30" spans="2:13" s="36" customFormat="1" ht="12.75" customHeight="1"/>
    <row r="31" spans="2:13" s="36" customFormat="1" ht="63.75" customHeight="1">
      <c r="B31" s="234" t="s">
        <v>310</v>
      </c>
    </row>
    <row r="32" spans="2:13" s="36" customFormat="1" ht="12.75" customHeight="1"/>
    <row r="33" spans="1:31" s="36" customFormat="1" ht="38.25" customHeight="1">
      <c r="B33" s="234" t="s">
        <v>311</v>
      </c>
    </row>
    <row r="34" spans="1:31" ht="12.75" customHeight="1">
      <c r="A34" s="95"/>
      <c r="B34" s="11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39"/>
    </row>
    <row r="35" spans="1:31" s="23" customFormat="1" ht="12.75" customHeight="1">
      <c r="A35" s="202" t="s">
        <v>283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2"/>
      <c r="S35" s="22"/>
      <c r="V35" s="24"/>
      <c r="W35" s="24"/>
      <c r="X35" s="24"/>
      <c r="Y35" s="25"/>
      <c r="Z35" s="257"/>
      <c r="AA35" s="257"/>
      <c r="AE35" s="26"/>
    </row>
    <row r="36" spans="1:31" s="23" customFormat="1" ht="12.75" customHeight="1">
      <c r="A36" s="11" t="s">
        <v>284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31" s="23" customFormat="1" ht="9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T37" s="24"/>
      <c r="U37" s="24"/>
      <c r="V37" s="24"/>
      <c r="W37" s="25"/>
      <c r="X37" s="257"/>
      <c r="Y37" s="257"/>
      <c r="AC37" s="26"/>
    </row>
    <row r="38" spans="1:31" s="23" customFormat="1" ht="11.25" customHeight="1">
      <c r="A38" s="27"/>
    </row>
    <row r="39" spans="1:31" ht="11.25" customHeight="1"/>
    <row r="40" spans="1:31" ht="11.25" customHeight="1"/>
    <row r="41" spans="1:31" ht="11.25" customHeight="1"/>
    <row r="42" spans="1:31" ht="11.25" customHeight="1"/>
    <row r="44" spans="1:31" ht="11.25" customHeight="1"/>
  </sheetData>
  <sheetProtection selectLockedCells="1" selectUnlockedCells="1"/>
  <mergeCells count="11">
    <mergeCell ref="Z35:AA35"/>
    <mergeCell ref="D27:M29"/>
    <mergeCell ref="A4:M4"/>
    <mergeCell ref="A8:Q8"/>
    <mergeCell ref="A9:Q9"/>
    <mergeCell ref="A15:N15"/>
    <mergeCell ref="X37:Y37"/>
    <mergeCell ref="D19:M19"/>
    <mergeCell ref="B21:B22"/>
    <mergeCell ref="D21:M21"/>
    <mergeCell ref="D24:M25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0</vt:lpstr>
      <vt:lpstr>an I</vt:lpstr>
      <vt:lpstr>an II</vt:lpstr>
      <vt:lpstr>an III</vt:lpstr>
      <vt:lpstr>Bilant</vt:lpstr>
      <vt:lpstr>competente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2021-09-09T23:27:02Z</dcterms:modified>
</cp:coreProperties>
</file>