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0730" windowHeight="11760" tabRatio="500" activeTab="5"/>
  </bookViews>
  <sheets>
    <sheet name="pagina 0" sheetId="1" r:id="rId1"/>
    <sheet name="an I" sheetId="2" r:id="rId2"/>
    <sheet name="an II" sheetId="3" r:id="rId3"/>
    <sheet name="an III" sheetId="4" r:id="rId4"/>
    <sheet name="Bilant" sheetId="5" r:id="rId5"/>
    <sheet name="competente" sheetId="6" r:id="rId6"/>
  </sheets>
  <externalReferences>
    <externalReference r:id="rId7"/>
  </externalReferences>
  <calcPr calcId="124519"/>
</workbook>
</file>

<file path=xl/calcChain.xml><?xml version="1.0" encoding="utf-8"?>
<calcChain xmlns="http://schemas.openxmlformats.org/spreadsheetml/2006/main">
  <c r="E47" i="5"/>
  <c r="D47"/>
  <c r="C47"/>
  <c r="F46"/>
  <c r="F45"/>
  <c r="C18"/>
  <c r="H49" i="3"/>
  <c r="F36" i="5"/>
  <c r="F38" s="1"/>
  <c r="C38"/>
  <c r="D37" s="1"/>
  <c r="D32" i="2"/>
  <c r="D35" s="1"/>
  <c r="F32"/>
  <c r="F35" s="1"/>
  <c r="H32"/>
  <c r="H35" s="1"/>
  <c r="J32"/>
  <c r="J35" s="1"/>
  <c r="K32"/>
  <c r="K35"/>
  <c r="L35"/>
  <c r="M32"/>
  <c r="M35"/>
  <c r="O32"/>
  <c r="O35"/>
  <c r="Q32"/>
  <c r="Q35"/>
  <c r="D27" i="3"/>
  <c r="H27"/>
  <c r="J27"/>
  <c r="K27"/>
  <c r="N27"/>
  <c r="O27"/>
  <c r="Q27"/>
  <c r="D49"/>
  <c r="E49"/>
  <c r="J49"/>
  <c r="K49"/>
  <c r="L49"/>
  <c r="O49"/>
  <c r="Q49"/>
  <c r="D26" i="4"/>
  <c r="E26"/>
  <c r="E48"/>
  <c r="F26"/>
  <c r="D27"/>
  <c r="H26"/>
  <c r="J26"/>
  <c r="J48"/>
  <c r="K26"/>
  <c r="K27"/>
  <c r="L26"/>
  <c r="L48"/>
  <c r="O26"/>
  <c r="Q26"/>
  <c r="Q51"/>
  <c r="D48"/>
  <c r="H48"/>
  <c r="K48"/>
  <c r="O48"/>
  <c r="Q48"/>
  <c r="D49"/>
  <c r="O51"/>
  <c r="H51"/>
  <c r="E51"/>
  <c r="Q52" i="3"/>
  <c r="L51" i="4"/>
  <c r="J51"/>
  <c r="K50" i="3"/>
  <c r="D50"/>
  <c r="K49" i="4"/>
  <c r="D51"/>
  <c r="D28" i="3"/>
  <c r="J52"/>
  <c r="K28"/>
  <c r="K33" i="2"/>
  <c r="K36"/>
  <c r="E35"/>
  <c r="F51" i="4"/>
  <c r="D52"/>
  <c r="K51"/>
  <c r="K52"/>
  <c r="D33" i="2" l="1"/>
  <c r="D36" s="1"/>
  <c r="D36" i="5"/>
  <c r="F47"/>
  <c r="D35"/>
  <c r="C29"/>
  <c r="D28" s="1"/>
  <c r="D26" l="1"/>
  <c r="D29"/>
  <c r="C31"/>
</calcChain>
</file>

<file path=xl/sharedStrings.xml><?xml version="1.0" encoding="utf-8"?>
<sst xmlns="http://schemas.openxmlformats.org/spreadsheetml/2006/main" count="607" uniqueCount="314">
  <si>
    <t>Facultatea de Litere şi Ştiinţe ale Comunicării</t>
  </si>
  <si>
    <t>PLAN DE ÎNVĂŢĂMÂNT</t>
  </si>
  <si>
    <t>Domeniul: Limbă şi Literatură</t>
  </si>
  <si>
    <t>Forma de învăţământ: cu frecvenţă</t>
  </si>
  <si>
    <t>Durata studiilor: 3 ani</t>
  </si>
  <si>
    <t xml:space="preserve">PLAN  DE ÎNVĂŢĂMÂNT </t>
  </si>
  <si>
    <t>Valabil începând cu anul universitar 2017-2018</t>
  </si>
  <si>
    <t>ANUL I</t>
  </si>
  <si>
    <t>Nr. crt.</t>
  </si>
  <si>
    <t>Discipline obligatorii</t>
  </si>
  <si>
    <t>Sem. 1</t>
  </si>
  <si>
    <t>Sem. 2</t>
  </si>
  <si>
    <t>C</t>
  </si>
  <si>
    <t>S</t>
  </si>
  <si>
    <t>L</t>
  </si>
  <si>
    <t>P</t>
  </si>
  <si>
    <t>I*</t>
  </si>
  <si>
    <t>Forma verificare</t>
  </si>
  <si>
    <t>Nr. credite</t>
  </si>
  <si>
    <t>l*</t>
  </si>
  <si>
    <t>Lingvistică generală</t>
  </si>
  <si>
    <t>DF0101</t>
  </si>
  <si>
    <t>E</t>
  </si>
  <si>
    <t>Introducere în metodologia de cercetare ştiinţifică filologică</t>
  </si>
  <si>
    <t xml:space="preserve">C </t>
  </si>
  <si>
    <t>DS0103</t>
  </si>
  <si>
    <t>DS0104</t>
  </si>
  <si>
    <t>DS0105</t>
  </si>
  <si>
    <t>DS0106</t>
  </si>
  <si>
    <t>DS0107</t>
  </si>
  <si>
    <t>Teoria literaturii</t>
  </si>
  <si>
    <t>DS0210</t>
  </si>
  <si>
    <t>DS0211</t>
  </si>
  <si>
    <t>DS0212</t>
  </si>
  <si>
    <t>DS0213</t>
  </si>
  <si>
    <t>DS0214</t>
  </si>
  <si>
    <t>DS0215</t>
  </si>
  <si>
    <t>Total ore obligatorii pe săptămână</t>
  </si>
  <si>
    <t>TOTAL OBLIGATORII ŞI OPŢIONALE</t>
  </si>
  <si>
    <t>Discipline facultative</t>
  </si>
  <si>
    <t>Metode de scriere academică</t>
  </si>
  <si>
    <t>DID0117</t>
  </si>
  <si>
    <t xml:space="preserve">Limba străină </t>
  </si>
  <si>
    <t>DID0219</t>
  </si>
  <si>
    <r>
      <rPr>
        <sz val="8"/>
        <rFont val="Arial"/>
        <family val="2"/>
      </rPr>
      <t>Psihologia educa</t>
    </r>
    <r>
      <rPr>
        <sz val="8"/>
        <rFont val="Calibri"/>
        <family val="2"/>
      </rPr>
      <t>ţ</t>
    </r>
    <r>
      <rPr>
        <sz val="8"/>
        <rFont val="Arial"/>
        <family val="2"/>
      </rPr>
      <t>iei</t>
    </r>
  </si>
  <si>
    <t>DPPD NIV1 DF 0101</t>
  </si>
  <si>
    <t>Pedagogie I</t>
  </si>
  <si>
    <t>DPPD NIV1 DF 0202</t>
  </si>
  <si>
    <t>Total ore facultative pe săptămână</t>
  </si>
  <si>
    <t>1E+2C</t>
  </si>
  <si>
    <t>2C/2S/4L +2C/2S/4L</t>
  </si>
  <si>
    <t>ANUL II</t>
  </si>
  <si>
    <t>Sem. 3</t>
  </si>
  <si>
    <t>Sem. 4</t>
  </si>
  <si>
    <t>Literatură comparată</t>
  </si>
  <si>
    <t>DF0301</t>
  </si>
  <si>
    <t>DS0303</t>
  </si>
  <si>
    <t>DS0304</t>
  </si>
  <si>
    <t>DS0305</t>
  </si>
  <si>
    <t>Educaţie fizică</t>
  </si>
  <si>
    <t>1**</t>
  </si>
  <si>
    <t>DS0408</t>
  </si>
  <si>
    <t>DS0409</t>
  </si>
  <si>
    <t>DS0410</t>
  </si>
  <si>
    <t>DS0411</t>
  </si>
  <si>
    <t>4C</t>
  </si>
  <si>
    <t>Informatică</t>
  </si>
  <si>
    <t>Pedagogie II</t>
  </si>
  <si>
    <t>DPPD NIV1 DF 0303</t>
  </si>
  <si>
    <r>
      <rPr>
        <sz val="8"/>
        <rFont val="Arial"/>
        <family val="2"/>
      </rPr>
      <t>Didactica specialită</t>
    </r>
    <r>
      <rPr>
        <sz val="8"/>
        <rFont val="Calibri"/>
        <family val="2"/>
      </rPr>
      <t>ţ</t>
    </r>
    <r>
      <rPr>
        <sz val="8"/>
        <rFont val="Arial"/>
        <family val="2"/>
      </rPr>
      <t>ii</t>
    </r>
  </si>
  <si>
    <t>DPPD NIV1 DS0405</t>
  </si>
  <si>
    <t>ANUL III</t>
  </si>
  <si>
    <t>Sem. 5</t>
  </si>
  <si>
    <t>Sem. 6</t>
  </si>
  <si>
    <t>DS0501</t>
  </si>
  <si>
    <t>DS0502</t>
  </si>
  <si>
    <t>DS0503</t>
  </si>
  <si>
    <t>DS0504</t>
  </si>
  <si>
    <t>DS0606</t>
  </si>
  <si>
    <t>DS0607</t>
  </si>
  <si>
    <t>DS0608</t>
  </si>
  <si>
    <r>
      <rPr>
        <sz val="8"/>
        <rFont val="Arial"/>
        <family val="2"/>
      </rPr>
      <t>Total ore op</t>
    </r>
    <r>
      <rPr>
        <sz val="8"/>
        <rFont val="Calibri"/>
        <family val="2"/>
      </rPr>
      <t>ţ</t>
    </r>
    <r>
      <rPr>
        <sz val="8"/>
        <rFont val="Arial"/>
        <family val="2"/>
      </rPr>
      <t>ionale pe săptămână</t>
    </r>
  </si>
  <si>
    <t>4E+5C</t>
  </si>
  <si>
    <t>Istoria filosofiei</t>
  </si>
  <si>
    <t>Estetică</t>
  </si>
  <si>
    <t>Instruire asistată pe calculator</t>
  </si>
  <si>
    <t>DPPD NIV1 DS 0506</t>
  </si>
  <si>
    <t>Managementul clasei de elevi</t>
  </si>
  <si>
    <t>DPPD NIV1 DF 0604</t>
  </si>
  <si>
    <t>Practică pedagogică în învăţ. preuniv. oblig. (1)</t>
  </si>
  <si>
    <t>DPPD NIV1 DS 0507</t>
  </si>
  <si>
    <t>Practică pedagogică în învăţ. preuniv. oblig. (2)</t>
  </si>
  <si>
    <t>DPPD NIV1 DS 0608</t>
  </si>
  <si>
    <t>Evaluarea finală - Portofoliu didactic</t>
  </si>
  <si>
    <t xml:space="preserve">DPPD NIV1  </t>
  </si>
  <si>
    <t>2E+2C</t>
  </si>
  <si>
    <t>5C/1S/1L/3P + 3C/1S/3P</t>
  </si>
  <si>
    <t>Structura anului universitar</t>
  </si>
  <si>
    <t>Nr. săptămâni</t>
  </si>
  <si>
    <t>Anul de studii</t>
  </si>
  <si>
    <t>Sem.2/4/6</t>
  </si>
  <si>
    <t>I</t>
  </si>
  <si>
    <t>II</t>
  </si>
  <si>
    <t>III</t>
  </si>
  <si>
    <t>Medie</t>
  </si>
  <si>
    <t xml:space="preserve">BILANŢ </t>
  </si>
  <si>
    <t>CATEGORIA DISCIPLINEI</t>
  </si>
  <si>
    <t>Total nr. ore
fizice</t>
  </si>
  <si>
    <t xml:space="preserve">% </t>
  </si>
  <si>
    <t>realizat</t>
  </si>
  <si>
    <t>recom.</t>
  </si>
  <si>
    <t xml:space="preserve">DISCIPLINE OBLIGATORII </t>
  </si>
  <si>
    <t>60–80</t>
  </si>
  <si>
    <t xml:space="preserve">Practică </t>
  </si>
  <si>
    <t xml:space="preserve">DISCIPLINE OPŢIONALE </t>
  </si>
  <si>
    <t>20–40</t>
  </si>
  <si>
    <t>TOTAL Obligatorii şi opţionale</t>
  </si>
  <si>
    <t>TOTAL Ore program de studiu</t>
  </si>
  <si>
    <t>Nr. de ore</t>
  </si>
  <si>
    <t>Curs</t>
  </si>
  <si>
    <t>Aplicaţii</t>
  </si>
  <si>
    <t>DISCIPLINE FUNDAMENTALE</t>
  </si>
  <si>
    <t>10–20</t>
  </si>
  <si>
    <t>DISCIPLINE DE SPECIALITATE</t>
  </si>
  <si>
    <t>DISCIPLINE COMPLEMENTARE</t>
  </si>
  <si>
    <t>5–10</t>
  </si>
  <si>
    <t>TOTAL</t>
  </si>
  <si>
    <t>NUMĂR ORE CURS / ORE APLICAŢII</t>
  </si>
  <si>
    <t>Fără practică</t>
  </si>
  <si>
    <t>Cu practică</t>
  </si>
  <si>
    <t>Nr.</t>
  </si>
  <si>
    <t>Forma de</t>
  </si>
  <si>
    <t>Nr. forme de verificare</t>
  </si>
  <si>
    <t>Total</t>
  </si>
  <si>
    <t>crt.</t>
  </si>
  <si>
    <t>verificare</t>
  </si>
  <si>
    <t>An I</t>
  </si>
  <si>
    <t>An II</t>
  </si>
  <si>
    <t>An III</t>
  </si>
  <si>
    <t>%</t>
  </si>
  <si>
    <t>Examen</t>
  </si>
  <si>
    <t>Colocviu</t>
  </si>
  <si>
    <t>COMPETENŢE</t>
  </si>
  <si>
    <t>Competenţe profesionale:</t>
  </si>
  <si>
    <t>Competenţe transversale:</t>
  </si>
  <si>
    <t>a) Utilizarea adecvată a conceptelor în studiul lingvisticii generale, al teoriei literaturii şi al literaturii universale şi comparate;</t>
  </si>
  <si>
    <r>
      <rPr>
        <sz val="10"/>
        <rFont val="Arial"/>
        <family val="2"/>
      </rPr>
      <t xml:space="preserve">a) Utilizarea componentelor domeniului </t>
    </r>
    <r>
      <rPr>
        <i/>
        <sz val="10"/>
        <rFont val="Arial"/>
        <family val="2"/>
      </rPr>
      <t xml:space="preserve">Limbă şi literatură </t>
    </r>
    <r>
      <rPr>
        <sz val="10"/>
        <rFont val="Arial"/>
        <family val="2"/>
      </rPr>
      <t>în deplină concordanţă cu etica profesională;</t>
    </r>
  </si>
  <si>
    <t>b) Relaţionarea în echipă; comunicarea interpersonală şi asumarea de roluri specifice;</t>
  </si>
  <si>
    <t>c) Descrierea sincronică şi diacronică a fenomenului lingvistic;</t>
  </si>
  <si>
    <t>c) Organizarea unui proiect individual de formare continuă; îndeplinirea obiectivelor de formare prin activităţi de informare, prin proiecte în echipă şi prin participarea la programe instituţionale de dezvoltare personală şi profesională.</t>
  </si>
  <si>
    <t>d) Prezentarea sintetică şi analitică, estetică şi culturală a fenomenului literar şi a culturii populare;</t>
  </si>
  <si>
    <t>DS0102</t>
  </si>
  <si>
    <t>** Creditele se acordă peste cele obligatorii şi nu se pot transfera pentru a atinge numărul de credite obligatorii.</t>
  </si>
  <si>
    <t>Înscrierea la examenul de licenţă este condiţionată de obţinerea tuturor creditelor aferente disciplinei Educaţie fizică.</t>
  </si>
  <si>
    <t>DC0505</t>
  </si>
  <si>
    <t>DS0609</t>
  </si>
  <si>
    <t>DF0610</t>
  </si>
  <si>
    <t>8C/4S/2L + 8C/4S</t>
  </si>
  <si>
    <t>4C/6S + 4C/8S</t>
  </si>
  <si>
    <t>DC0108</t>
  </si>
  <si>
    <t>DF0209</t>
  </si>
  <si>
    <t>DC0216</t>
  </si>
  <si>
    <t>DID0118</t>
  </si>
  <si>
    <t>DID0220</t>
  </si>
  <si>
    <t>* *Creditele se acordă peste cele obligatorii şi nu se pot transfera pentru a atinge numărul de credite obligatorii.</t>
  </si>
  <si>
    <r>
      <rPr>
        <sz val="8"/>
        <rFont val="Arial"/>
        <family val="2"/>
      </rPr>
      <t xml:space="preserve">Înscrierea la examenul de licenţă este condiţionată de obţinerea tuturor creditelor aferente disciplinei </t>
    </r>
    <r>
      <rPr>
        <i/>
        <sz val="8"/>
        <color indexed="8"/>
        <rFont val="Arial"/>
        <family val="2"/>
      </rPr>
      <t>Educaţie fizică.</t>
    </r>
  </si>
  <si>
    <t>Practica de specialitate</t>
  </si>
  <si>
    <t>9C/7S + 8C/4S/4P</t>
  </si>
  <si>
    <t>4E + 1C</t>
  </si>
  <si>
    <t>DF0313</t>
  </si>
  <si>
    <t>DS0319</t>
  </si>
  <si>
    <t>DS0421</t>
  </si>
  <si>
    <t>DS0422</t>
  </si>
  <si>
    <t>DS0423</t>
  </si>
  <si>
    <t>DS0424</t>
  </si>
  <si>
    <t>DS0425</t>
  </si>
  <si>
    <t>DS0426</t>
  </si>
  <si>
    <t>DS0427</t>
  </si>
  <si>
    <t>Practică de cercetare în vederea elaborării lucrării de licenţă (48 ore)</t>
  </si>
  <si>
    <t>4E +1C</t>
  </si>
  <si>
    <t>DS0511</t>
  </si>
  <si>
    <t>DS0512</t>
  </si>
  <si>
    <t>DC0517</t>
  </si>
  <si>
    <t>DC0518</t>
  </si>
  <si>
    <t>DS0619</t>
  </si>
  <si>
    <t>DS0620</t>
  </si>
  <si>
    <t>DS0621</t>
  </si>
  <si>
    <t>DS0622</t>
  </si>
  <si>
    <t>DS0623</t>
  </si>
  <si>
    <t>DS0624</t>
  </si>
  <si>
    <t>DS0625</t>
  </si>
  <si>
    <t>DS0626</t>
  </si>
  <si>
    <t>DC0527</t>
  </si>
  <si>
    <t>DD0432</t>
  </si>
  <si>
    <t>DC0431</t>
  </si>
  <si>
    <t>DD0330</t>
  </si>
  <si>
    <t>DC0329</t>
  </si>
  <si>
    <t>DS0315</t>
  </si>
  <si>
    <t>DF0317</t>
  </si>
  <si>
    <t>DC0528</t>
  </si>
  <si>
    <t>DC0629</t>
  </si>
  <si>
    <t>Educație antreprenorială</t>
  </si>
  <si>
    <t>DC0513</t>
  </si>
  <si>
    <t>DC0514</t>
  </si>
  <si>
    <t>DS0515</t>
  </si>
  <si>
    <t>DS0516</t>
  </si>
  <si>
    <t>5E
3C</t>
  </si>
  <si>
    <t>5E+3C</t>
  </si>
  <si>
    <t>12+2</t>
  </si>
  <si>
    <t>Practica de cercetare în vederea elaborării lucrării de licenţă (48 ore) se desfășoară în săptămânile 13 și 14 din semestrul 6.</t>
  </si>
  <si>
    <t>Cod disciplina USVFLSCER</t>
  </si>
  <si>
    <t>Etnologie şi folclor</t>
  </si>
  <si>
    <t xml:space="preserve">Istoria limbii române </t>
  </si>
  <si>
    <t>Curente culturale și literare (R)</t>
  </si>
  <si>
    <t>Tipuri de lectură (R)</t>
  </si>
  <si>
    <t>Frazeologia limbii române (R)</t>
  </si>
  <si>
    <t>Variante teritoriale ale limbii (R)</t>
  </si>
  <si>
    <t>Normă şi abatere în limba română actuală (R)</t>
  </si>
  <si>
    <t>Analiza textului literar (R)</t>
  </si>
  <si>
    <t>Critica literară interbelică (R)</t>
  </si>
  <si>
    <t>12C/8S/4L + 11C/9S/4L</t>
  </si>
  <si>
    <t>3C/5S + 2C/6S</t>
  </si>
  <si>
    <t>Limba română contemporană: Stilistică</t>
  </si>
  <si>
    <t>Istoria limbii române literare (R)</t>
  </si>
  <si>
    <t>Poetică (R)</t>
  </si>
  <si>
    <t>Cultură populară tradiţională (R)</t>
  </si>
  <si>
    <t xml:space="preserve">Retorică (R) </t>
  </si>
  <si>
    <t>Mitologie română (R)</t>
  </si>
  <si>
    <t>Literatură actuală (R)</t>
  </si>
  <si>
    <t>Literatură, cultură, societate (R)</t>
  </si>
  <si>
    <t>4E +
1C</t>
  </si>
  <si>
    <r>
      <t>DISCIPLINE FACULTATIVE (f</t>
    </r>
    <r>
      <rPr>
        <sz val="9"/>
        <rFont val="Calibri"/>
        <family val="2"/>
        <charset val="238"/>
      </rPr>
      <t>ă</t>
    </r>
    <r>
      <rPr>
        <sz val="9"/>
        <rFont val="Arial"/>
        <family val="2"/>
      </rPr>
      <t>r</t>
    </r>
    <r>
      <rPr>
        <sz val="9"/>
        <rFont val="Calibri"/>
        <family val="2"/>
        <charset val="238"/>
      </rPr>
      <t>ă</t>
    </r>
    <r>
      <rPr>
        <sz val="9"/>
        <rFont val="Arial"/>
        <family val="2"/>
      </rPr>
      <t xml:space="preserve"> DPPD)</t>
    </r>
  </si>
  <si>
    <t>Cerinţe pentru obţinerea diplomei:</t>
  </si>
  <si>
    <r>
      <t xml:space="preserve">Înscrierea la examenul de licenţă este condiţionată de obţinerea tuturor creditelor aferente disciplinei </t>
    </r>
    <r>
      <rPr>
        <i/>
        <sz val="10"/>
        <color indexed="8"/>
        <rFont val="Arial"/>
        <family val="2"/>
        <charset val="1"/>
      </rPr>
      <t>Educaţie fizică.</t>
    </r>
  </si>
  <si>
    <t>de credite din disciplinele obligatorii conform planului de învățământ</t>
  </si>
  <si>
    <t>credite la examenul de diplomă</t>
  </si>
  <si>
    <t>NOTĂ:  I* - ore de studiu individual şi evaluări pe semestru</t>
  </si>
  <si>
    <t xml:space="preserve"> Nr.ore practică</t>
  </si>
  <si>
    <t xml:space="preserve"> Nr.ore fizice 
pe săptămână*</t>
  </si>
  <si>
    <t>Sem.1/3/5</t>
  </si>
  <si>
    <t xml:space="preserve">Literatura română: Epoca veche şi paşoptistă                               </t>
  </si>
  <si>
    <t>5E + 1C</t>
  </si>
  <si>
    <t>Limba latină</t>
  </si>
  <si>
    <t>DC0328</t>
  </si>
  <si>
    <t>1E+3C</t>
  </si>
  <si>
    <t>Literatura română: Poezia interbelică</t>
  </si>
  <si>
    <t>Literatura română: Perioada postbelică</t>
  </si>
  <si>
    <t>Valabil începând cu anul universitar 2021-2022</t>
  </si>
  <si>
    <t>Limba română contemporană: Sintaxa 2</t>
  </si>
  <si>
    <t>Practica limbii (R)</t>
  </si>
  <si>
    <t>Dramaturgia românească a secolului XX (R)</t>
  </si>
  <si>
    <r>
      <t xml:space="preserve">Universitatea </t>
    </r>
    <r>
      <rPr>
        <b/>
        <sz val="10"/>
        <rFont val="Times New Roman"/>
        <family val="1"/>
        <charset val="238"/>
      </rPr>
      <t>„</t>
    </r>
    <r>
      <rPr>
        <b/>
        <sz val="10"/>
        <rFont val="Arial"/>
        <family val="2"/>
      </rPr>
      <t>Ştefan cel Mare</t>
    </r>
    <r>
      <rPr>
        <b/>
        <sz val="10"/>
        <rFont val="Times New Roman"/>
        <family val="1"/>
        <charset val="238"/>
      </rPr>
      <t>”</t>
    </r>
    <r>
      <rPr>
        <b/>
        <sz val="10"/>
        <rFont val="Arial"/>
        <family val="2"/>
      </rPr>
      <t xml:space="preserve"> din Suceava</t>
    </r>
  </si>
  <si>
    <r>
      <t xml:space="preserve">Universitatea </t>
    </r>
    <r>
      <rPr>
        <sz val="10"/>
        <rFont val="Times New Roman"/>
        <family val="1"/>
        <charset val="238"/>
      </rPr>
      <t>„</t>
    </r>
    <r>
      <rPr>
        <sz val="10"/>
        <rFont val="Arial"/>
        <family val="2"/>
      </rPr>
      <t>Ştefan cel Mare</t>
    </r>
    <r>
      <rPr>
        <sz val="10"/>
        <rFont val="Times New Roman"/>
        <family val="1"/>
        <charset val="238"/>
      </rPr>
      <t>”</t>
    </r>
    <r>
      <rPr>
        <sz val="10"/>
        <rFont val="Arial"/>
        <family val="2"/>
      </rPr>
      <t xml:space="preserve"> din Suceava</t>
    </r>
  </si>
  <si>
    <t>Limba română contemporană: Morfologie (I)</t>
  </si>
  <si>
    <t xml:space="preserve">Literatura română: Epoca marilor clasici (I)                              </t>
  </si>
  <si>
    <t>Limba română contemporană: Morfologia (II)</t>
  </si>
  <si>
    <t>Literatura română: Epoca marilor clasici (II)</t>
  </si>
  <si>
    <t>Limba română contemporană: Sintaxa (I)</t>
  </si>
  <si>
    <t>Literatura română: Proza interbelică</t>
  </si>
  <si>
    <t>DS0302</t>
  </si>
  <si>
    <t>DC0306</t>
  </si>
  <si>
    <t>DS0407</t>
  </si>
  <si>
    <t>DF0312</t>
  </si>
  <si>
    <t>DS0314</t>
  </si>
  <si>
    <t>DF0316</t>
  </si>
  <si>
    <t>DS0318</t>
  </si>
  <si>
    <t>DS0420</t>
  </si>
  <si>
    <t>2C/2S/6L + 2C/2S/4L</t>
  </si>
  <si>
    <t xml:space="preserve">Total ore obligatorii pe </t>
  </si>
  <si>
    <t>Total ore opționale pe săptămână</t>
  </si>
  <si>
    <t>5E+5C</t>
  </si>
  <si>
    <r>
      <t xml:space="preserve">Programul de studiu: </t>
    </r>
    <r>
      <rPr>
        <b/>
        <i/>
        <sz val="10"/>
        <rFont val="Arial"/>
        <family val="2"/>
        <charset val="238"/>
      </rPr>
      <t>Limba şi literatura engleză - Limba şi literatura germană / Limba şi literatura română</t>
    </r>
  </si>
  <si>
    <r>
      <t xml:space="preserve">Specializarea: </t>
    </r>
    <r>
      <rPr>
        <b/>
        <i/>
        <sz val="10"/>
        <rFont val="Arial"/>
        <family val="2"/>
        <charset val="238"/>
      </rPr>
      <t>Limba şi literatura engleză - Limba şi literatura română</t>
    </r>
  </si>
  <si>
    <r>
      <t xml:space="preserve">Programul de studiu: </t>
    </r>
    <r>
      <rPr>
        <i/>
        <sz val="10"/>
        <rFont val="Arial"/>
        <family val="2"/>
        <charset val="238"/>
      </rPr>
      <t>Limba şi literatura engleză - Limba şi literatura germană / Limba şi literatura română</t>
    </r>
  </si>
  <si>
    <r>
      <t xml:space="preserve">Specializarea: </t>
    </r>
    <r>
      <rPr>
        <i/>
        <sz val="10"/>
        <rFont val="Arial"/>
        <family val="2"/>
        <charset val="238"/>
      </rPr>
      <t>Limba şi literatura engleză - Limba şi literatura română</t>
    </r>
  </si>
  <si>
    <t>Cod disciplina
USVFLSCER</t>
  </si>
  <si>
    <t>Limba engleză contemporană: Lexicologie</t>
  </si>
  <si>
    <t>Limba engleză contemporană: Morfosintaxa grupului nominal</t>
  </si>
  <si>
    <t>Limba engleză contemporană: Morfosintaxa grupului verbal</t>
  </si>
  <si>
    <t>Limba engleză contemporană: Sintaxa propoziţiei</t>
  </si>
  <si>
    <t>Umorul lingvistic (E)</t>
  </si>
  <si>
    <t>Creativitate lingvistică (E)</t>
  </si>
  <si>
    <t>Teatrul Renașterii. Shakespeare (E)</t>
  </si>
  <si>
    <t>Ficțiune speculativă (E)</t>
  </si>
  <si>
    <t>Text și interpretare (E)</t>
  </si>
  <si>
    <t>Lectura între text și imagine (E)</t>
  </si>
  <si>
    <t>Frazeologia limbii engleze (E)</t>
  </si>
  <si>
    <t>Elemente de terminologie (E)</t>
  </si>
  <si>
    <t>Limba engleză contemporană: Pragmatică şi Analiza Discursului</t>
  </si>
  <si>
    <t>Limba engleză contemporană: Sintaxa frazei</t>
  </si>
  <si>
    <t>Concepte cheie în traducere (E)</t>
  </si>
  <si>
    <t>Traducere și interpretare (E)</t>
  </si>
  <si>
    <t>Culturi amerindiene din America de Nord (E)</t>
  </si>
  <si>
    <t>Identităţi literare și culturale în America secolului XX (E)</t>
  </si>
  <si>
    <t>Gotic (E)</t>
  </si>
  <si>
    <t>Literatura la limită (E)</t>
  </si>
  <si>
    <t>Traducere și discurs (E)</t>
  </si>
  <si>
    <t>Standarde ale textualității în traducere (E)</t>
  </si>
  <si>
    <t>Practica limbii engleze (I)</t>
  </si>
  <si>
    <t>Practica limbii engleze (II)</t>
  </si>
  <si>
    <t>Prof. univ. dr. ing. Valentin POPA   Conf. univ. dr. Luminiţa-Elena TURCU   Conf. univ. dr. Olga GANCEVICI       Conf. univ. dr. Daniela HĂISAN</t>
  </si>
  <si>
    <t xml:space="preserve">         Rector,                                                 Decan,                                       Director departament,       Responsabil program de studii,</t>
  </si>
  <si>
    <t>Literatura engleză: De la începuturi până în secolul al XVII-lea</t>
  </si>
  <si>
    <t>Literatura engleză: Iluminism şi Romantism</t>
  </si>
  <si>
    <t>Literatura engleză: Romanul victorian</t>
  </si>
  <si>
    <t>Literatura engleză: Romanul englez de secol XX</t>
  </si>
  <si>
    <t>Literatura americană: Modernism şi Postmodernism</t>
  </si>
  <si>
    <t>Literatura americană: Perioada colonială şi Romantismul</t>
  </si>
  <si>
    <t>Valabil începând cu anul universitar: 2021-2022</t>
  </si>
  <si>
    <t>Limba română contemporană: Fonetică, lexicologie și semantică</t>
  </si>
  <si>
    <t>Discipline opționale</t>
  </si>
  <si>
    <t>b) Comunicarea eficientă, scrisă şi orală, în limbile studiate;</t>
  </si>
  <si>
    <t>e) Descrierea sistemului fonetic, gramatical şi lexical al limbilor studiate şi utilizarea acestuia în producerea şi traducerea de texte şi în interacţiunea verbală;</t>
  </si>
  <si>
    <t>f) Analiza textelor literare în limbile moderne, în contextul tradiţiilor literare din culturile de referinţă.</t>
  </si>
</sst>
</file>

<file path=xl/styles.xml><?xml version="1.0" encoding="utf-8"?>
<styleSheet xmlns="http://schemas.openxmlformats.org/spreadsheetml/2006/main">
  <numFmts count="3">
    <numFmt numFmtId="164" formatCode="\ * #,##0.00\ ;\ * \(#,##0.00\);\ * \-#\ ;\ @\ "/>
    <numFmt numFmtId="165" formatCode="0.000"/>
    <numFmt numFmtId="166" formatCode="#,##0;[Red]#,##0"/>
  </numFmts>
  <fonts count="51">
    <font>
      <sz val="10"/>
      <name val="Arial"/>
      <family val="2"/>
    </font>
    <font>
      <b/>
      <sz val="24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10"/>
      <name val="Arial CE"/>
    </font>
    <font>
      <b/>
      <sz val="8"/>
      <name val="Arial CE"/>
      <family val="2"/>
    </font>
    <font>
      <b/>
      <sz val="14"/>
      <name val="Arial CE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6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sz val="8"/>
      <color indexed="8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</font>
    <font>
      <sz val="9"/>
      <name val="Calibri"/>
      <family val="2"/>
      <charset val="238"/>
    </font>
    <font>
      <i/>
      <sz val="10"/>
      <color indexed="8"/>
      <name val="Arial"/>
      <family val="2"/>
      <charset val="1"/>
    </font>
    <font>
      <b/>
      <i/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sz val="7"/>
      <color rgb="FFFFFF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41"/>
        <bgColor indexed="24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24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16"/>
        <bgColor indexed="10"/>
      </patternFill>
    </fill>
    <fill>
      <patternFill patternType="solid">
        <fgColor indexed="47"/>
        <bgColor indexed="46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/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</borders>
  <cellStyleXfs count="56">
    <xf numFmtId="0" fontId="0" fillId="0" borderId="0"/>
    <xf numFmtId="0" fontId="9" fillId="2" borderId="0" applyNumberFormat="0" applyBorder="0" applyProtection="0"/>
    <xf numFmtId="0" fontId="9" fillId="3" borderId="0" applyNumberFormat="0" applyBorder="0" applyProtection="0"/>
    <xf numFmtId="0" fontId="9" fillId="4" borderId="0" applyNumberFormat="0" applyBorder="0" applyProtection="0"/>
    <xf numFmtId="0" fontId="9" fillId="2" borderId="0" applyNumberFormat="0" applyBorder="0" applyProtection="0"/>
    <xf numFmtId="0" fontId="9" fillId="5" borderId="0" applyNumberFormat="0" applyBorder="0" applyProtection="0"/>
    <xf numFmtId="0" fontId="9" fillId="4" borderId="0" applyNumberFormat="0" applyBorder="0" applyProtection="0"/>
    <xf numFmtId="0" fontId="9" fillId="6" borderId="0" applyNumberFormat="0" applyBorder="0" applyProtection="0"/>
    <xf numFmtId="0" fontId="9" fillId="3" borderId="0" applyNumberFormat="0" applyBorder="0" applyProtection="0"/>
    <xf numFmtId="0" fontId="9" fillId="7" borderId="0" applyNumberFormat="0" applyBorder="0" applyProtection="0"/>
    <xf numFmtId="0" fontId="9" fillId="6" borderId="0" applyNumberFormat="0" applyBorder="0" applyProtection="0"/>
    <xf numFmtId="0" fontId="9" fillId="8" borderId="0" applyNumberFormat="0" applyBorder="0" applyProtection="0"/>
    <xf numFmtId="0" fontId="9" fillId="7" borderId="0" applyNumberFormat="0" applyBorder="0" applyProtection="0"/>
    <xf numFmtId="0" fontId="10" fillId="9" borderId="0" applyNumberFormat="0" applyBorder="0" applyProtection="0"/>
    <xf numFmtId="0" fontId="10" fillId="3" borderId="0" applyNumberFormat="0" applyBorder="0" applyProtection="0"/>
    <xf numFmtId="0" fontId="10" fillId="7" borderId="0" applyNumberFormat="0" applyBorder="0" applyProtection="0"/>
    <xf numFmtId="0" fontId="10" fillId="6" borderId="0" applyNumberFormat="0" applyBorder="0" applyProtection="0"/>
    <xf numFmtId="0" fontId="10" fillId="9" borderId="0" applyNumberFormat="0" applyBorder="0" applyProtection="0"/>
    <xf numFmtId="0" fontId="10" fillId="3" borderId="0" applyNumberFormat="0" applyBorder="0" applyProtection="0"/>
    <xf numFmtId="0" fontId="7" fillId="0" borderId="0" applyNumberFormat="0" applyFill="0" applyBorder="0" applyProtection="0"/>
    <xf numFmtId="0" fontId="8" fillId="10" borderId="0" applyNumberFormat="0" applyBorder="0" applyProtection="0"/>
    <xf numFmtId="0" fontId="8" fillId="11" borderId="0" applyNumberFormat="0" applyBorder="0" applyProtection="0"/>
    <xf numFmtId="0" fontId="7" fillId="12" borderId="0" applyNumberFormat="0" applyBorder="0" applyProtection="0"/>
    <xf numFmtId="0" fontId="10" fillId="9" borderId="0" applyNumberFormat="0" applyBorder="0" applyProtection="0"/>
    <xf numFmtId="0" fontId="10" fillId="13" borderId="0" applyNumberFormat="0" applyBorder="0" applyProtection="0"/>
    <xf numFmtId="0" fontId="10" fillId="14" borderId="0" applyNumberFormat="0" applyBorder="0" applyProtection="0"/>
    <xf numFmtId="0" fontId="10" fillId="15" borderId="0" applyNumberFormat="0" applyBorder="0" applyProtection="0"/>
    <xf numFmtId="0" fontId="10" fillId="9" borderId="0" applyNumberFormat="0" applyBorder="0" applyProtection="0"/>
    <xf numFmtId="0" fontId="10" fillId="16" borderId="0" applyNumberFormat="0" applyBorder="0" applyProtection="0"/>
    <xf numFmtId="0" fontId="13" fillId="17" borderId="0" applyNumberFormat="0" applyBorder="0" applyProtection="0"/>
    <xf numFmtId="0" fontId="4" fillId="18" borderId="0" applyNumberFormat="0" applyBorder="0" applyProtection="0"/>
    <xf numFmtId="0" fontId="11" fillId="19" borderId="1" applyNumberFormat="0" applyProtection="0"/>
    <xf numFmtId="0" fontId="12" fillId="0" borderId="2" applyNumberFormat="0" applyFill="0" applyProtection="0"/>
    <xf numFmtId="164" fontId="38" fillId="0" borderId="0" applyFill="0" applyBorder="0" applyProtection="0"/>
    <xf numFmtId="0" fontId="6" fillId="20" borderId="0" applyNumberFormat="0" applyBorder="0" applyProtection="0"/>
    <xf numFmtId="0" fontId="3" fillId="0" borderId="0" applyNumberFormat="0" applyFill="0" applyBorder="0" applyProtection="0"/>
    <xf numFmtId="0" fontId="1" fillId="0" borderId="0" applyNumberFormat="0" applyFill="0" applyBorder="0" applyProtection="0"/>
    <xf numFmtId="0" fontId="20" fillId="0" borderId="4" applyNumberFormat="0" applyFill="0" applyProtection="0"/>
    <xf numFmtId="0" fontId="21" fillId="0" borderId="5" applyNumberFormat="0" applyFill="0" applyProtection="0"/>
    <xf numFmtId="0" fontId="14" fillId="19" borderId="7" applyNumberFormat="0" applyProtection="0"/>
    <xf numFmtId="0" fontId="15" fillId="21" borderId="1" applyNumberFormat="0" applyProtection="0"/>
    <xf numFmtId="0" fontId="16" fillId="7" borderId="0" applyNumberFormat="0" applyBorder="0" applyProtection="0"/>
    <xf numFmtId="0" fontId="38" fillId="0" borderId="0"/>
    <xf numFmtId="0" fontId="38" fillId="0" borderId="0"/>
    <xf numFmtId="0" fontId="38" fillId="0" borderId="0"/>
    <xf numFmtId="0" fontId="2" fillId="4" borderId="1" applyNumberFormat="0" applyProtection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0" fontId="17" fillId="0" borderId="0" applyNumberFormat="0" applyFill="0" applyBorder="0" applyProtection="0"/>
    <xf numFmtId="0" fontId="18" fillId="0" borderId="0" applyNumberFormat="0" applyFill="0" applyBorder="0" applyProtection="0"/>
    <xf numFmtId="0" fontId="19" fillId="0" borderId="0" applyNumberFormat="0" applyFill="0" applyBorder="0" applyProtection="0"/>
    <xf numFmtId="0" fontId="22" fillId="0" borderId="6" applyNumberFormat="0" applyFill="0" applyProtection="0"/>
    <xf numFmtId="0" fontId="22" fillId="0" borderId="0" applyNumberFormat="0" applyFill="0" applyBorder="0" applyProtection="0"/>
    <xf numFmtId="0" fontId="23" fillId="0" borderId="8" applyNumberFormat="0" applyFill="0" applyProtection="0"/>
    <xf numFmtId="0" fontId="24" fillId="22" borderId="3" applyNumberFormat="0" applyProtection="0"/>
    <xf numFmtId="0" fontId="5" fillId="0" borderId="0" applyNumberFormat="0" applyFill="0" applyBorder="0" applyProtection="0"/>
  </cellStyleXfs>
  <cellXfs count="280">
    <xf numFmtId="0" fontId="0" fillId="0" borderId="0" xfId="0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9" fillId="0" borderId="0" xfId="0" applyFont="1" applyAlignment="1">
      <alignment horizontal="center"/>
    </xf>
    <xf numFmtId="0" fontId="25" fillId="0" borderId="0" xfId="0" applyFont="1" applyBorder="1" applyAlignment="1"/>
    <xf numFmtId="0" fontId="25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Fill="1"/>
    <xf numFmtId="0" fontId="30" fillId="0" borderId="0" xfId="0" applyFont="1" applyBorder="1"/>
    <xf numFmtId="0" fontId="30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/>
    <xf numFmtId="0" fontId="30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0" fontId="32" fillId="0" borderId="0" xfId="43" applyFont="1" applyBorder="1" applyAlignment="1">
      <alignment horizontal="right"/>
    </xf>
    <xf numFmtId="0" fontId="30" fillId="0" borderId="0" xfId="43" applyFont="1" applyAlignment="1">
      <alignment horizontal="center"/>
    </xf>
    <xf numFmtId="0" fontId="30" fillId="0" borderId="0" xfId="43" applyFont="1" applyBorder="1" applyAlignment="1">
      <alignment horizontal="right"/>
    </xf>
    <xf numFmtId="0" fontId="30" fillId="0" borderId="0" xfId="0" applyFont="1" applyBorder="1" applyAlignment="1">
      <alignment horizontal="left" vertical="center"/>
    </xf>
    <xf numFmtId="0" fontId="36" fillId="0" borderId="0" xfId="0" applyFont="1" applyAlignment="1"/>
    <xf numFmtId="0" fontId="31" fillId="0" borderId="0" xfId="0" applyFont="1"/>
    <xf numFmtId="0" fontId="36" fillId="0" borderId="0" xfId="0" applyFont="1" applyFill="1" applyAlignment="1">
      <alignment horizontal="center"/>
    </xf>
    <xf numFmtId="0" fontId="31" fillId="0" borderId="0" xfId="0" applyFont="1" applyFill="1"/>
    <xf numFmtId="0" fontId="36" fillId="0" borderId="0" xfId="0" applyFont="1" applyAlignment="1">
      <alignment horizontal="center"/>
    </xf>
    <xf numFmtId="0" fontId="31" fillId="0" borderId="0" xfId="0" applyFont="1" applyBorder="1"/>
    <xf numFmtId="0" fontId="0" fillId="0" borderId="9" xfId="0" applyFont="1" applyBorder="1" applyAlignment="1">
      <alignment horizontal="center"/>
    </xf>
    <xf numFmtId="164" fontId="38" fillId="0" borderId="0" xfId="33" applyFill="1" applyBorder="1" applyAlignment="1" applyProtection="1"/>
    <xf numFmtId="0" fontId="0" fillId="0" borderId="0" xfId="0" applyFont="1" applyFill="1" applyBorder="1"/>
    <xf numFmtId="0" fontId="36" fillId="0" borderId="0" xfId="0" applyFont="1" applyFill="1" applyAlignment="1">
      <alignment horizontal="left"/>
    </xf>
    <xf numFmtId="0" fontId="0" fillId="0" borderId="0" xfId="0" applyFont="1" applyAlignment="1">
      <alignment wrapText="1"/>
    </xf>
    <xf numFmtId="0" fontId="32" fillId="0" borderId="0" xfId="0" applyFont="1" applyBorder="1"/>
    <xf numFmtId="1" fontId="32" fillId="0" borderId="0" xfId="0" applyNumberFormat="1" applyFont="1" applyBorder="1" applyAlignment="1">
      <alignment horizontal="center" vertical="center"/>
    </xf>
    <xf numFmtId="2" fontId="30" fillId="0" borderId="0" xfId="0" applyNumberFormat="1" applyFont="1" applyBorder="1" applyAlignment="1">
      <alignment horizontal="center" vertical="center"/>
    </xf>
    <xf numFmtId="0" fontId="30" fillId="0" borderId="0" xfId="0" applyFont="1" applyFill="1" applyBorder="1"/>
    <xf numFmtId="0" fontId="36" fillId="0" borderId="0" xfId="0" applyFont="1" applyBorder="1" applyAlignment="1">
      <alignment horizontal="left"/>
    </xf>
    <xf numFmtId="0" fontId="36" fillId="0" borderId="0" xfId="0" applyFont="1" applyBorder="1" applyAlignment="1"/>
    <xf numFmtId="0" fontId="30" fillId="0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left"/>
    </xf>
    <xf numFmtId="0" fontId="30" fillId="0" borderId="10" xfId="0" applyFont="1" applyBorder="1" applyAlignment="1">
      <alignment horizontal="left" shrinkToFit="1"/>
    </xf>
    <xf numFmtId="0" fontId="30" fillId="0" borderId="10" xfId="0" applyFont="1" applyBorder="1" applyAlignment="1">
      <alignment horizontal="center" wrapText="1"/>
    </xf>
    <xf numFmtId="0" fontId="30" fillId="0" borderId="10" xfId="43" applyFont="1" applyBorder="1" applyAlignment="1">
      <alignment vertical="center" wrapText="1"/>
    </xf>
    <xf numFmtId="0" fontId="35" fillId="0" borderId="10" xfId="43" applyFont="1" applyBorder="1" applyAlignment="1">
      <alignment horizontal="center" shrinkToFit="1"/>
    </xf>
    <xf numFmtId="0" fontId="30" fillId="0" borderId="10" xfId="43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shrinkToFit="1"/>
    </xf>
    <xf numFmtId="0" fontId="30" fillId="0" borderId="10" xfId="44" applyFont="1" applyBorder="1" applyAlignment="1">
      <alignment vertical="center" wrapText="1"/>
    </xf>
    <xf numFmtId="0" fontId="35" fillId="0" borderId="10" xfId="44" applyFont="1" applyBorder="1" applyAlignment="1">
      <alignment horizontal="center" shrinkToFit="1"/>
    </xf>
    <xf numFmtId="0" fontId="30" fillId="0" borderId="10" xfId="44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right"/>
    </xf>
    <xf numFmtId="0" fontId="25" fillId="0" borderId="10" xfId="0" applyFont="1" applyBorder="1" applyAlignment="1">
      <alignment horizontal="center"/>
    </xf>
    <xf numFmtId="0" fontId="38" fillId="0" borderId="0" xfId="0" applyFont="1"/>
    <xf numFmtId="0" fontId="25" fillId="0" borderId="10" xfId="0" applyFont="1" applyBorder="1" applyAlignment="1">
      <alignment wrapText="1"/>
    </xf>
    <xf numFmtId="0" fontId="30" fillId="0" borderId="0" xfId="0" applyFont="1" applyBorder="1" applyAlignment="1">
      <alignment vertical="top" wrapText="1"/>
    </xf>
    <xf numFmtId="0" fontId="30" fillId="0" borderId="0" xfId="0" applyFont="1" applyBorder="1" applyAlignment="1">
      <alignment horizontal="center" vertical="top" wrapText="1"/>
    </xf>
    <xf numFmtId="0" fontId="38" fillId="0" borderId="0" xfId="0" applyFont="1" applyBorder="1"/>
    <xf numFmtId="0" fontId="30" fillId="0" borderId="10" xfId="0" applyFont="1" applyBorder="1" applyAlignment="1">
      <alignment horizontal="center" vertical="top" wrapText="1"/>
    </xf>
    <xf numFmtId="165" fontId="30" fillId="0" borderId="1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justify" vertical="top" wrapText="1"/>
    </xf>
    <xf numFmtId="2" fontId="0" fillId="0" borderId="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right" vertical="top" wrapText="1"/>
    </xf>
    <xf numFmtId="2" fontId="0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0" fontId="0" fillId="0" borderId="10" xfId="0" applyNumberFormat="1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30" fillId="0" borderId="11" xfId="0" applyFont="1" applyBorder="1" applyAlignment="1">
      <alignment horizontal="center"/>
    </xf>
    <xf numFmtId="0" fontId="38" fillId="0" borderId="11" xfId="0" applyFont="1" applyBorder="1"/>
    <xf numFmtId="0" fontId="30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0" fontId="30" fillId="0" borderId="10" xfId="43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0" xfId="0" applyFont="1" applyBorder="1"/>
    <xf numFmtId="0" fontId="29" fillId="0" borderId="0" xfId="0" applyFont="1" applyBorder="1" applyAlignment="1">
      <alignment horizontal="center"/>
    </xf>
    <xf numFmtId="0" fontId="3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/>
    </xf>
    <xf numFmtId="10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ont="1" applyBorder="1" applyAlignment="1">
      <alignment horizontal="center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/>
    </xf>
    <xf numFmtId="0" fontId="31" fillId="0" borderId="10" xfId="44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/>
    </xf>
    <xf numFmtId="0" fontId="30" fillId="23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wrapText="1"/>
    </xf>
    <xf numFmtId="0" fontId="30" fillId="0" borderId="10" xfId="0" applyFont="1" applyFill="1" applyBorder="1"/>
    <xf numFmtId="0" fontId="42" fillId="0" borderId="10" xfId="0" applyFont="1" applyFill="1" applyBorder="1" applyAlignment="1">
      <alignment horizontal="left" vertical="top" wrapText="1"/>
    </xf>
    <xf numFmtId="0" fontId="25" fillId="0" borderId="0" xfId="0" applyFont="1" applyAlignment="1"/>
    <xf numFmtId="0" fontId="38" fillId="0" borderId="0" xfId="0" applyFont="1" applyFill="1" applyAlignment="1"/>
    <xf numFmtId="0" fontId="38" fillId="0" borderId="0" xfId="0" applyFont="1" applyAlignment="1"/>
    <xf numFmtId="0" fontId="38" fillId="0" borderId="10" xfId="0" applyFont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38" fillId="0" borderId="10" xfId="0" applyFont="1" applyBorder="1"/>
    <xf numFmtId="0" fontId="50" fillId="0" borderId="0" xfId="0" applyFont="1"/>
    <xf numFmtId="0" fontId="30" fillId="24" borderId="10" xfId="0" applyFont="1" applyFill="1" applyBorder="1"/>
    <xf numFmtId="0" fontId="30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shrinkToFit="1"/>
    </xf>
    <xf numFmtId="0" fontId="30" fillId="24" borderId="10" xfId="0" applyFont="1" applyFill="1" applyBorder="1" applyAlignment="1">
      <alignment wrapText="1"/>
    </xf>
    <xf numFmtId="49" fontId="30" fillId="24" borderId="10" xfId="0" applyNumberFormat="1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 vertical="center" shrinkToFit="1"/>
    </xf>
    <xf numFmtId="0" fontId="30" fillId="24" borderId="13" xfId="0" applyFont="1" applyFill="1" applyBorder="1" applyAlignment="1">
      <alignment shrinkToFit="1"/>
    </xf>
    <xf numFmtId="0" fontId="30" fillId="24" borderId="14" xfId="0" applyFont="1" applyFill="1" applyBorder="1" applyAlignment="1">
      <alignment horizontal="center"/>
    </xf>
    <xf numFmtId="0" fontId="30" fillId="24" borderId="12" xfId="0" applyFont="1" applyFill="1" applyBorder="1" applyAlignment="1">
      <alignment horizontal="center"/>
    </xf>
    <xf numFmtId="0" fontId="30" fillId="24" borderId="16" xfId="0" applyFont="1" applyFill="1" applyBorder="1" applyAlignment="1">
      <alignment horizontal="center"/>
    </xf>
    <xf numFmtId="0" fontId="30" fillId="24" borderId="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left"/>
    </xf>
    <xf numFmtId="0" fontId="30" fillId="24" borderId="0" xfId="0" applyFont="1" applyFill="1" applyBorder="1"/>
    <xf numFmtId="0" fontId="30" fillId="24" borderId="0" xfId="0" applyFont="1" applyFill="1" applyBorder="1" applyAlignment="1">
      <alignment wrapText="1"/>
    </xf>
    <xf numFmtId="0" fontId="30" fillId="24" borderId="10" xfId="0" applyFont="1" applyFill="1" applyBorder="1" applyAlignment="1">
      <alignment horizontal="left" vertical="center" wrapText="1"/>
    </xf>
    <xf numFmtId="0" fontId="30" fillId="24" borderId="10" xfId="0" applyFont="1" applyFill="1" applyBorder="1" applyAlignment="1">
      <alignment vertical="center" wrapText="1"/>
    </xf>
    <xf numFmtId="0" fontId="30" fillId="24" borderId="10" xfId="0" applyFont="1" applyFill="1" applyBorder="1" applyAlignment="1">
      <alignment horizontal="left" vertical="center" shrinkToFit="1"/>
    </xf>
    <xf numFmtId="0" fontId="31" fillId="24" borderId="0" xfId="0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horizontal="center" vertical="center"/>
    </xf>
    <xf numFmtId="0" fontId="32" fillId="24" borderId="0" xfId="43" applyFont="1" applyFill="1" applyBorder="1" applyAlignment="1">
      <alignment horizontal="right"/>
    </xf>
    <xf numFmtId="0" fontId="30" fillId="24" borderId="0" xfId="43" applyFont="1" applyFill="1" applyBorder="1" applyAlignment="1">
      <alignment horizontal="center"/>
    </xf>
    <xf numFmtId="0" fontId="30" fillId="24" borderId="10" xfId="43" applyFont="1" applyFill="1" applyBorder="1" applyAlignment="1">
      <alignment horizontal="center"/>
    </xf>
    <xf numFmtId="0" fontId="30" fillId="24" borderId="0" xfId="43" applyFont="1" applyFill="1" applyBorder="1" applyAlignment="1">
      <alignment horizontal="right"/>
    </xf>
    <xf numFmtId="0" fontId="31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left" shrinkToFit="1"/>
    </xf>
    <xf numFmtId="0" fontId="30" fillId="24" borderId="10" xfId="0" applyFont="1" applyFill="1" applyBorder="1" applyAlignment="1">
      <alignment horizontal="left" wrapText="1"/>
    </xf>
    <xf numFmtId="0" fontId="30" fillId="24" borderId="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left" vertical="center"/>
    </xf>
    <xf numFmtId="0" fontId="35" fillId="24" borderId="10" xfId="43" applyFont="1" applyFill="1" applyBorder="1" applyAlignment="1">
      <alignment horizontal="center" vertical="center" shrinkToFit="1"/>
    </xf>
    <xf numFmtId="0" fontId="30" fillId="24" borderId="10" xfId="43" applyFont="1" applyFill="1" applyBorder="1" applyAlignment="1">
      <alignment horizontal="center" vertical="center" wrapText="1"/>
    </xf>
    <xf numFmtId="0" fontId="31" fillId="24" borderId="10" xfId="43" applyFont="1" applyFill="1" applyBorder="1" applyAlignment="1">
      <alignment horizontal="center" vertical="center" wrapText="1"/>
    </xf>
    <xf numFmtId="0" fontId="31" fillId="24" borderId="10" xfId="43" applyFont="1" applyFill="1" applyBorder="1" applyAlignment="1">
      <alignment vertical="center" wrapText="1"/>
    </xf>
    <xf numFmtId="0" fontId="30" fillId="24" borderId="10" xfId="0" applyFont="1" applyFill="1" applyBorder="1" applyAlignment="1">
      <alignment horizontal="center" vertical="top"/>
    </xf>
    <xf numFmtId="0" fontId="30" fillId="24" borderId="10" xfId="43" applyFont="1" applyFill="1" applyBorder="1" applyAlignment="1">
      <alignment vertical="center" wrapText="1"/>
    </xf>
    <xf numFmtId="0" fontId="30" fillId="24" borderId="0" xfId="0" applyFont="1" applyFill="1" applyBorder="1" applyAlignment="1">
      <alignment horizontal="left" vertical="center"/>
    </xf>
    <xf numFmtId="0" fontId="36" fillId="24" borderId="0" xfId="0" applyFont="1" applyFill="1" applyBorder="1" applyAlignment="1"/>
    <xf numFmtId="0" fontId="31" fillId="24" borderId="0" xfId="0" applyFont="1" applyFill="1" applyBorder="1"/>
    <xf numFmtId="0" fontId="0" fillId="24" borderId="0" xfId="0" applyFont="1" applyFill="1"/>
    <xf numFmtId="0" fontId="30" fillId="24" borderId="22" xfId="0" applyFont="1" applyFill="1" applyBorder="1" applyAlignment="1">
      <alignment horizontal="center"/>
    </xf>
    <xf numFmtId="0" fontId="30" fillId="24" borderId="23" xfId="0" applyFont="1" applyFill="1" applyBorder="1" applyAlignment="1">
      <alignment horizontal="center"/>
    </xf>
    <xf numFmtId="0" fontId="30" fillId="24" borderId="14" xfId="0" applyFont="1" applyFill="1" applyBorder="1" applyAlignment="1">
      <alignment shrinkToFit="1"/>
    </xf>
    <xf numFmtId="0" fontId="30" fillId="24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wrapText="1" shrinkToFit="1"/>
    </xf>
    <xf numFmtId="0" fontId="30" fillId="0" borderId="10" xfId="0" applyFont="1" applyFill="1" applyBorder="1" applyAlignment="1">
      <alignment shrinkToFit="1"/>
    </xf>
    <xf numFmtId="0" fontId="30" fillId="0" borderId="10" xfId="0" applyFont="1" applyFill="1" applyBorder="1" applyAlignment="1">
      <alignment horizontal="left" wrapText="1" shrinkToFit="1"/>
    </xf>
    <xf numFmtId="0" fontId="30" fillId="0" borderId="13" xfId="0" applyFont="1" applyFill="1" applyBorder="1" applyAlignment="1">
      <alignment shrinkToFit="1"/>
    </xf>
    <xf numFmtId="0" fontId="30" fillId="0" borderId="10" xfId="0" applyFont="1" applyFill="1" applyBorder="1" applyAlignment="1">
      <alignment wrapText="1" shrinkToFit="1"/>
    </xf>
    <xf numFmtId="0" fontId="30" fillId="24" borderId="10" xfId="0" applyFont="1" applyFill="1" applyBorder="1" applyAlignment="1">
      <alignment horizontal="left" vertical="center" wrapText="1" shrinkToFit="1"/>
    </xf>
    <xf numFmtId="0" fontId="30" fillId="24" borderId="10" xfId="43" applyFont="1" applyFill="1" applyBorder="1" applyAlignment="1">
      <alignment horizontal="left" vertical="center" wrapText="1"/>
    </xf>
    <xf numFmtId="0" fontId="32" fillId="24" borderId="10" xfId="0" applyFont="1" applyFill="1" applyBorder="1" applyAlignment="1">
      <alignment horizontal="left" vertical="center"/>
    </xf>
    <xf numFmtId="0" fontId="40" fillId="0" borderId="0" xfId="0" applyFont="1" applyBorder="1" applyAlignment="1"/>
    <xf numFmtId="0" fontId="30" fillId="0" borderId="10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0" fillId="23" borderId="10" xfId="0" applyFont="1" applyFill="1" applyBorder="1"/>
    <xf numFmtId="0" fontId="30" fillId="0" borderId="0" xfId="0" applyFont="1" applyAlignment="1">
      <alignment horizontal="left" wrapText="1"/>
    </xf>
    <xf numFmtId="0" fontId="30" fillId="23" borderId="10" xfId="0" applyFont="1" applyFill="1" applyBorder="1" applyAlignment="1">
      <alignment vertical="center"/>
    </xf>
    <xf numFmtId="0" fontId="30" fillId="23" borderId="10" xfId="0" applyFont="1" applyFill="1" applyBorder="1" applyAlignment="1">
      <alignment wrapText="1"/>
    </xf>
    <xf numFmtId="0" fontId="30" fillId="0" borderId="10" xfId="0" applyFont="1" applyBorder="1" applyAlignment="1">
      <alignment wrapText="1"/>
    </xf>
    <xf numFmtId="0" fontId="30" fillId="0" borderId="10" xfId="0" applyFont="1" applyBorder="1"/>
    <xf numFmtId="0" fontId="30" fillId="0" borderId="10" xfId="0" applyFont="1" applyFill="1" applyBorder="1" applyAlignment="1">
      <alignment vertical="center" shrinkToFit="1"/>
    </xf>
    <xf numFmtId="0" fontId="49" fillId="0" borderId="19" xfId="0" applyFont="1" applyBorder="1"/>
    <xf numFmtId="0" fontId="49" fillId="0" borderId="10" xfId="0" applyFont="1" applyBorder="1" applyAlignment="1">
      <alignment wrapText="1"/>
    </xf>
    <xf numFmtId="0" fontId="49" fillId="0" borderId="15" xfId="0" applyFont="1" applyBorder="1"/>
    <xf numFmtId="0" fontId="49" fillId="0" borderId="10" xfId="0" applyFont="1" applyBorder="1"/>
    <xf numFmtId="0" fontId="49" fillId="0" borderId="19" xfId="0" applyFont="1" applyFill="1" applyBorder="1"/>
    <xf numFmtId="0" fontId="49" fillId="0" borderId="10" xfId="0" applyFont="1" applyFill="1" applyBorder="1"/>
    <xf numFmtId="0" fontId="49" fillId="0" borderId="10" xfId="0" applyFont="1" applyFill="1" applyBorder="1" applyAlignment="1">
      <alignment wrapText="1"/>
    </xf>
    <xf numFmtId="0" fontId="49" fillId="0" borderId="16" xfId="0" applyFont="1" applyFill="1" applyBorder="1"/>
    <xf numFmtId="0" fontId="32" fillId="0" borderId="0" xfId="0" applyFont="1" applyBorder="1" applyAlignment="1"/>
    <xf numFmtId="0" fontId="32" fillId="0" borderId="0" xfId="0" applyFont="1" applyAlignment="1"/>
    <xf numFmtId="0" fontId="31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/>
    </xf>
    <xf numFmtId="0" fontId="30" fillId="24" borderId="19" xfId="0" applyFont="1" applyFill="1" applyBorder="1" applyAlignment="1">
      <alignment horizontal="center" vertical="center"/>
    </xf>
    <xf numFmtId="0" fontId="30" fillId="24" borderId="16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0" fillId="24" borderId="14" xfId="0" applyFont="1" applyFill="1" applyBorder="1" applyAlignment="1">
      <alignment horizontal="center" vertical="center"/>
    </xf>
    <xf numFmtId="0" fontId="30" fillId="24" borderId="13" xfId="0" applyFont="1" applyFill="1" applyBorder="1" applyAlignment="1">
      <alignment horizontal="center" vertical="center"/>
    </xf>
    <xf numFmtId="0" fontId="30" fillId="24" borderId="12" xfId="0" applyFont="1" applyFill="1" applyBorder="1" applyAlignment="1">
      <alignment horizontal="center" vertical="center"/>
    </xf>
    <xf numFmtId="0" fontId="30" fillId="24" borderId="15" xfId="0" applyFont="1" applyFill="1" applyBorder="1" applyAlignment="1">
      <alignment horizontal="center" vertical="center"/>
    </xf>
    <xf numFmtId="0" fontId="30" fillId="24" borderId="17" xfId="0" applyFont="1" applyFill="1" applyBorder="1" applyAlignment="1">
      <alignment horizontal="center" vertical="center"/>
    </xf>
    <xf numFmtId="0" fontId="30" fillId="24" borderId="18" xfId="0" applyFont="1" applyFill="1" applyBorder="1" applyAlignment="1">
      <alignment horizontal="center" vertical="center"/>
    </xf>
    <xf numFmtId="0" fontId="30" fillId="24" borderId="10" xfId="0" applyNumberFormat="1" applyFont="1" applyFill="1" applyBorder="1" applyAlignment="1">
      <alignment horizontal="center" vertical="center"/>
    </xf>
    <xf numFmtId="0" fontId="0" fillId="24" borderId="20" xfId="0" applyFont="1" applyFill="1" applyBorder="1" applyAlignment="1">
      <alignment vertical="center"/>
    </xf>
    <xf numFmtId="0" fontId="0" fillId="24" borderId="10" xfId="0" applyFont="1" applyFill="1" applyBorder="1" applyAlignment="1">
      <alignment vertical="center"/>
    </xf>
    <xf numFmtId="0" fontId="30" fillId="24" borderId="21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40" fillId="0" borderId="0" xfId="0" applyFont="1" applyBorder="1" applyAlignment="1"/>
    <xf numFmtId="0" fontId="0" fillId="0" borderId="0" xfId="0" applyFont="1" applyBorder="1" applyAlignment="1">
      <alignment horizontal="left" vertical="center" shrinkToFit="1"/>
    </xf>
    <xf numFmtId="0" fontId="40" fillId="0" borderId="0" xfId="0" applyFont="1" applyBorder="1" applyAlignment="1">
      <alignment wrapText="1"/>
    </xf>
    <xf numFmtId="0" fontId="25" fillId="0" borderId="0" xfId="0" applyFont="1" applyBorder="1" applyAlignment="1">
      <alignment horizontal="center"/>
    </xf>
    <xf numFmtId="0" fontId="41" fillId="0" borderId="0" xfId="0" applyFont="1" applyBorder="1" applyAlignment="1">
      <alignment horizontal="left"/>
    </xf>
    <xf numFmtId="0" fontId="41" fillId="0" borderId="0" xfId="0" applyFont="1" applyBorder="1" applyAlignment="1"/>
    <xf numFmtId="0" fontId="29" fillId="0" borderId="0" xfId="0" applyFont="1" applyBorder="1" applyAlignment="1">
      <alignment horizontal="center"/>
    </xf>
    <xf numFmtId="0" fontId="31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0" fillId="0" borderId="10" xfId="43" applyFont="1" applyBorder="1" applyAlignment="1">
      <alignment horizontal="center" vertical="center"/>
    </xf>
    <xf numFmtId="0" fontId="30" fillId="0" borderId="10" xfId="43" applyFont="1" applyBorder="1" applyAlignment="1">
      <alignment horizontal="center"/>
    </xf>
    <xf numFmtId="0" fontId="32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0" fillId="24" borderId="24" xfId="0" applyFont="1" applyFill="1" applyBorder="1" applyAlignment="1">
      <alignment horizontal="center" vertical="center"/>
    </xf>
    <xf numFmtId="0" fontId="30" fillId="24" borderId="25" xfId="0" applyFont="1" applyFill="1" applyBorder="1" applyAlignment="1">
      <alignment horizontal="center" vertical="center"/>
    </xf>
    <xf numFmtId="0" fontId="31" fillId="24" borderId="26" xfId="0" applyFont="1" applyFill="1" applyBorder="1" applyAlignment="1">
      <alignment horizontal="center" vertical="center"/>
    </xf>
    <xf numFmtId="0" fontId="31" fillId="24" borderId="27" xfId="0" applyFont="1" applyFill="1" applyBorder="1" applyAlignment="1">
      <alignment horizontal="center" vertical="center"/>
    </xf>
    <xf numFmtId="0" fontId="30" fillId="24" borderId="19" xfId="0" applyFont="1" applyFill="1" applyBorder="1" applyAlignment="1">
      <alignment horizontal="center" vertical="center"/>
    </xf>
    <xf numFmtId="0" fontId="30" fillId="24" borderId="16" xfId="0" applyFont="1" applyFill="1" applyBorder="1" applyAlignment="1">
      <alignment horizontal="center" vertical="center"/>
    </xf>
    <xf numFmtId="0" fontId="30" fillId="24" borderId="28" xfId="0" applyFont="1" applyFill="1" applyBorder="1" applyAlignment="1">
      <alignment horizontal="center" vertical="center"/>
    </xf>
    <xf numFmtId="0" fontId="30" fillId="24" borderId="29" xfId="0" applyFont="1" applyFill="1" applyBorder="1" applyAlignment="1">
      <alignment horizontal="center" vertical="center"/>
    </xf>
    <xf numFmtId="0" fontId="30" fillId="24" borderId="30" xfId="0" applyFont="1" applyFill="1" applyBorder="1" applyAlignment="1">
      <alignment horizontal="center" vertical="center"/>
    </xf>
    <xf numFmtId="0" fontId="30" fillId="24" borderId="27" xfId="0" applyFont="1" applyFill="1" applyBorder="1" applyAlignment="1">
      <alignment horizontal="center" vertical="center"/>
    </xf>
    <xf numFmtId="0" fontId="30" fillId="24" borderId="31" xfId="0" applyFont="1" applyFill="1" applyBorder="1" applyAlignment="1">
      <alignment horizontal="center" vertical="center"/>
    </xf>
    <xf numFmtId="0" fontId="30" fillId="24" borderId="32" xfId="0" applyFont="1" applyFill="1" applyBorder="1" applyAlignment="1">
      <alignment horizontal="center" vertical="center"/>
    </xf>
    <xf numFmtId="0" fontId="31" fillId="24" borderId="32" xfId="0" applyFont="1" applyFill="1" applyBorder="1" applyAlignment="1">
      <alignment horizontal="center" vertical="center"/>
    </xf>
    <xf numFmtId="0" fontId="31" fillId="24" borderId="25" xfId="0" applyFont="1" applyFill="1" applyBorder="1" applyAlignment="1">
      <alignment horizontal="center" vertical="center"/>
    </xf>
    <xf numFmtId="0" fontId="49" fillId="24" borderId="10" xfId="0" applyFont="1" applyFill="1" applyBorder="1" applyAlignment="1">
      <alignment horizontal="center" vertical="center"/>
    </xf>
    <xf numFmtId="0" fontId="30" fillId="24" borderId="10" xfId="43" applyFont="1" applyFill="1" applyBorder="1" applyAlignment="1">
      <alignment horizontal="center" vertical="center"/>
    </xf>
    <xf numFmtId="0" fontId="30" fillId="24" borderId="10" xfId="43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31" fillId="24" borderId="19" xfId="0" applyFont="1" applyFill="1" applyBorder="1" applyAlignment="1">
      <alignment horizontal="center" vertical="center"/>
    </xf>
    <xf numFmtId="0" fontId="31" fillId="24" borderId="16" xfId="0" applyFont="1" applyFill="1" applyBorder="1" applyAlignment="1">
      <alignment horizontal="center" vertical="center"/>
    </xf>
    <xf numFmtId="166" fontId="38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 wrapText="1"/>
    </xf>
    <xf numFmtId="1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5" fillId="0" borderId="0" xfId="0" applyFont="1" applyBorder="1" applyAlignment="1"/>
    <xf numFmtId="0" fontId="0" fillId="0" borderId="0" xfId="0" applyFont="1" applyBorder="1" applyAlignment="1">
      <alignment wrapText="1"/>
    </xf>
    <xf numFmtId="0" fontId="4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5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" xfId="19"/>
    <cellStyle name="Accent 1" xfId="20"/>
    <cellStyle name="Accent 2" xfId="21"/>
    <cellStyle name="Accent 3" xfId="22"/>
    <cellStyle name="Accent1" xfId="23" builtinId="29" customBuiltin="1"/>
    <cellStyle name="Accent2" xfId="24" builtinId="33" customBuiltin="1"/>
    <cellStyle name="Accent3" xfId="25" builtinId="37" customBuiltin="1"/>
    <cellStyle name="Accent4" xfId="26" builtinId="41" customBuiltin="1"/>
    <cellStyle name="Accent5" xfId="27" builtinId="45" customBuiltin="1"/>
    <cellStyle name="Accent6" xfId="28" builtinId="49" customBuiltin="1"/>
    <cellStyle name="Bad" xfId="29" builtinId="27" customBuiltin="1"/>
    <cellStyle name="Bun" xfId="30"/>
    <cellStyle name="Calcul" xfId="31"/>
    <cellStyle name="Celulă legată" xfId="32"/>
    <cellStyle name="Comma" xfId="33" builtinId="3"/>
    <cellStyle name="Error" xfId="34"/>
    <cellStyle name="Footnote" xfId="35"/>
    <cellStyle name="Heading" xfId="36"/>
    <cellStyle name="Heading 1" xfId="37" builtinId="16" customBuiltin="1"/>
    <cellStyle name="Heading 2" xfId="38" builtinId="17" customBuiltin="1"/>
    <cellStyle name="Ieșire" xfId="39"/>
    <cellStyle name="Intrare" xfId="40"/>
    <cellStyle name="Neutral" xfId="41" builtinId="28" customBuiltin="1"/>
    <cellStyle name="Normal" xfId="0" builtinId="0"/>
    <cellStyle name="Normal 2" xfId="42"/>
    <cellStyle name="Normal 3" xfId="43"/>
    <cellStyle name="Normal 4" xfId="44"/>
    <cellStyle name="Notă" xfId="45"/>
    <cellStyle name="Status" xfId="46"/>
    <cellStyle name="Text" xfId="47"/>
    <cellStyle name="Text avertisment" xfId="48"/>
    <cellStyle name="Text explicativ" xfId="49"/>
    <cellStyle name="Titlu" xfId="50"/>
    <cellStyle name="Titlu 3" xfId="51"/>
    <cellStyle name="Titlu 4" xfId="52"/>
    <cellStyle name="Total" xfId="53" builtinId="25" customBuiltin="1"/>
    <cellStyle name="Verificare celulă" xfId="54"/>
    <cellStyle name="Warning" xfId="5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DDDDDD"/>
      <rgbColor rgb="00993366"/>
      <rgbColor rgb="00FFFFCC"/>
      <rgbColor rgb="00CCFFFF"/>
      <rgbColor rgb="00660066"/>
      <rgbColor rgb="00FF8080"/>
      <rgbColor rgb="000066CC"/>
      <rgbColor rgb="00DB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E3E3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~1/AppData/Local/Temp/FLSC%20Plan%20FE%202017-2020%20rev%20201704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ina 0"/>
      <sheetName val="an I"/>
      <sheetName val="an II"/>
      <sheetName val="an III"/>
      <sheetName val="Bilant"/>
      <sheetName val="competente"/>
      <sheetName val="Tally"/>
    </sheetNames>
    <sheetDataSet>
      <sheetData sheetId="0"/>
      <sheetData sheetId="1"/>
      <sheetData sheetId="2"/>
      <sheetData sheetId="3"/>
      <sheetData sheetId="4"/>
      <sheetData sheetId="5"/>
      <sheetData sheetId="6">
        <row r="24">
          <cell r="D24">
            <v>0.99595141700404854</v>
          </cell>
        </row>
        <row r="28">
          <cell r="H28">
            <v>816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opLeftCell="A3" workbookViewId="0">
      <selection activeCell="A11" sqref="A11:XFD11"/>
    </sheetView>
  </sheetViews>
  <sheetFormatPr defaultColWidth="9" defaultRowHeight="12.75" customHeight="1"/>
  <cols>
    <col min="1" max="8" width="9" customWidth="1"/>
    <col min="9" max="9" width="7.7109375" customWidth="1"/>
    <col min="10" max="11" width="9.140625" hidden="1" customWidth="1"/>
  </cols>
  <sheetData>
    <row r="1" spans="1:17" ht="12.95" customHeight="1"/>
    <row r="2" spans="1:17" ht="12.95" customHeight="1"/>
    <row r="3" spans="1:17" ht="12.95" customHeight="1">
      <c r="A3" s="1" t="s">
        <v>251</v>
      </c>
      <c r="B3" s="1"/>
      <c r="C3" s="1"/>
      <c r="D3" s="1"/>
      <c r="E3" s="1"/>
    </row>
    <row r="4" spans="1:17" ht="12.95" customHeight="1">
      <c r="A4" s="1" t="s">
        <v>0</v>
      </c>
      <c r="B4" s="1"/>
      <c r="C4" s="1"/>
      <c r="D4" s="1"/>
      <c r="E4" s="1"/>
    </row>
    <row r="5" spans="1:17" ht="12.95" customHeight="1">
      <c r="A5" s="2"/>
      <c r="B5" s="3"/>
      <c r="C5" s="3"/>
    </row>
    <row r="6" spans="1:17" ht="12.95" customHeight="1">
      <c r="A6" s="1" t="s">
        <v>2</v>
      </c>
      <c r="B6" s="1"/>
      <c r="C6" s="1"/>
      <c r="D6" s="1"/>
      <c r="E6" s="1"/>
      <c r="F6" s="1"/>
      <c r="G6" s="1"/>
      <c r="H6" s="1"/>
      <c r="I6" s="1"/>
    </row>
    <row r="7" spans="1:17" ht="24.75" customHeight="1">
      <c r="A7" s="216" t="s">
        <v>271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168"/>
      <c r="N7" s="168"/>
      <c r="O7" s="168"/>
      <c r="P7" s="168"/>
      <c r="Q7" s="168"/>
    </row>
    <row r="8" spans="1:17" ht="12.95" customHeight="1">
      <c r="A8" s="214" t="s">
        <v>272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</row>
    <row r="9" spans="1:17" ht="12.95" customHeight="1">
      <c r="A9" s="1" t="s">
        <v>3</v>
      </c>
      <c r="B9" s="1"/>
      <c r="C9" s="1"/>
      <c r="D9" s="1"/>
      <c r="E9" s="1"/>
      <c r="F9" s="1"/>
      <c r="G9" s="1"/>
      <c r="H9" s="1"/>
      <c r="I9" s="1"/>
    </row>
    <row r="10" spans="1:17" ht="12.95" customHeight="1">
      <c r="A10" s="1" t="s">
        <v>4</v>
      </c>
      <c r="B10" s="1"/>
      <c r="C10" s="6"/>
      <c r="D10" s="1"/>
      <c r="E10" s="1"/>
      <c r="F10" s="1"/>
      <c r="G10" s="1"/>
      <c r="H10" s="1"/>
      <c r="I10" s="1"/>
    </row>
    <row r="11" spans="1:17" ht="12.95" customHeight="1">
      <c r="A11" s="6" t="s">
        <v>308</v>
      </c>
      <c r="B11" s="6"/>
      <c r="C11" s="6"/>
      <c r="D11" s="1"/>
      <c r="E11" s="1"/>
      <c r="F11" s="1"/>
      <c r="G11" s="1"/>
      <c r="H11" s="1"/>
      <c r="I11" s="1"/>
    </row>
    <row r="12" spans="1:17" ht="12.95" customHeight="1">
      <c r="A12" s="2"/>
      <c r="B12" s="3"/>
      <c r="C12" s="3"/>
    </row>
    <row r="13" spans="1:17" ht="12.95" customHeight="1">
      <c r="A13" s="2"/>
      <c r="B13" s="3"/>
      <c r="C13" s="3"/>
    </row>
    <row r="14" spans="1:17" ht="12.95" customHeight="1">
      <c r="A14" s="2"/>
      <c r="B14" s="3"/>
      <c r="C14" s="3"/>
    </row>
    <row r="15" spans="1:17" ht="12.95" customHeight="1">
      <c r="A15" s="2"/>
      <c r="B15" s="3"/>
      <c r="C15" s="3"/>
    </row>
    <row r="16" spans="1:17" ht="20.25" customHeight="1">
      <c r="A16" s="213" t="s">
        <v>1</v>
      </c>
      <c r="B16" s="213"/>
      <c r="C16" s="213"/>
      <c r="D16" s="213"/>
      <c r="E16" s="213"/>
      <c r="F16" s="213"/>
      <c r="G16" s="213"/>
      <c r="H16" s="213"/>
      <c r="I16" s="213"/>
      <c r="J16" s="213"/>
    </row>
    <row r="17" spans="1:13" ht="12.95" customHeight="1">
      <c r="A17" s="4"/>
      <c r="B17" s="4"/>
      <c r="C17" s="4"/>
    </row>
    <row r="18" spans="1:13" ht="12.95" customHeight="1">
      <c r="A18" s="4"/>
      <c r="B18" s="4"/>
      <c r="C18" s="4"/>
    </row>
    <row r="19" spans="1:13" ht="12.95" customHeight="1">
      <c r="A19" s="4"/>
      <c r="B19" s="4"/>
      <c r="C19" s="4"/>
    </row>
    <row r="20" spans="1:13" ht="12.95" customHeight="1">
      <c r="A20" s="4"/>
      <c r="B20" s="4"/>
      <c r="C20" s="4"/>
    </row>
    <row r="21" spans="1:13" ht="12.95" customHeight="1">
      <c r="A21" s="4"/>
      <c r="B21" s="4"/>
      <c r="C21" s="4"/>
    </row>
    <row r="22" spans="1:13" ht="12.95" customHeight="1">
      <c r="A22" s="4"/>
      <c r="B22" s="4"/>
      <c r="C22" s="4"/>
    </row>
    <row r="24" spans="1:13" ht="12.95" customHeight="1">
      <c r="A24" s="102" t="s">
        <v>232</v>
      </c>
    </row>
    <row r="25" spans="1:13" ht="12.95" customHeight="1">
      <c r="B25" s="215" t="s">
        <v>233</v>
      </c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</row>
    <row r="26" spans="1:13" ht="12.95" customHeight="1">
      <c r="A26" s="103">
        <v>180</v>
      </c>
      <c r="B26" s="56" t="s">
        <v>234</v>
      </c>
    </row>
    <row r="27" spans="1:13" ht="12.95" customHeight="1">
      <c r="A27" s="104">
        <v>10</v>
      </c>
      <c r="B27" s="56" t="s">
        <v>235</v>
      </c>
    </row>
    <row r="28" spans="1:13" ht="12.95" customHeight="1"/>
    <row r="29" spans="1:13" ht="12.95" customHeight="1"/>
    <row r="30" spans="1:13" ht="12.95" customHeight="1"/>
    <row r="31" spans="1:13" ht="12.95" customHeight="1"/>
  </sheetData>
  <sheetProtection selectLockedCells="1" selectUnlockedCells="1"/>
  <mergeCells count="4">
    <mergeCell ref="A16:J16"/>
    <mergeCell ref="A8:Q8"/>
    <mergeCell ref="B25:M25"/>
    <mergeCell ref="A7:L7"/>
  </mergeCells>
  <phoneticPr fontId="30" type="noConversion"/>
  <pageMargins left="0.7" right="0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7"/>
  <sheetViews>
    <sheetView topLeftCell="A8" workbookViewId="0">
      <selection activeCell="B13" sqref="B13:B15"/>
    </sheetView>
  </sheetViews>
  <sheetFormatPr defaultRowHeight="12.75" customHeight="1"/>
  <cols>
    <col min="1" max="1" width="3.28515625" style="7" customWidth="1"/>
    <col min="2" max="2" width="32" style="7" customWidth="1"/>
    <col min="3" max="3" width="12.85546875" style="8" customWidth="1"/>
    <col min="4" max="4" width="3.85546875" style="7" customWidth="1"/>
    <col min="5" max="7" width="2.42578125" style="7" customWidth="1"/>
    <col min="8" max="8" width="3.85546875" style="7" customWidth="1"/>
    <col min="9" max="9" width="6.7109375" style="7" customWidth="1"/>
    <col min="10" max="10" width="4.7109375" style="7" customWidth="1"/>
    <col min="11" max="11" width="2.7109375" style="7" customWidth="1"/>
    <col min="12" max="14" width="2.42578125" style="7" customWidth="1"/>
    <col min="15" max="15" width="3.85546875" style="7" customWidth="1"/>
    <col min="16" max="16" width="6.7109375" style="7" customWidth="1"/>
    <col min="17" max="17" width="4.85546875" style="7" customWidth="1"/>
    <col min="18" max="16384" width="9.140625" style="7"/>
  </cols>
  <sheetData>
    <row r="1" spans="1:256" ht="12.75" customHeight="1">
      <c r="A1" t="s">
        <v>252</v>
      </c>
      <c r="B1"/>
      <c r="C1"/>
    </row>
    <row r="2" spans="1:256" ht="12.75" customHeight="1">
      <c r="A2" t="s">
        <v>0</v>
      </c>
      <c r="B2"/>
      <c r="C2"/>
    </row>
    <row r="3" spans="1:256" ht="9" customHeight="1"/>
    <row r="4" spans="1:256" ht="12.75" customHeight="1">
      <c r="A4" s="217" t="s">
        <v>5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0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 t="s">
        <v>2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218" t="s">
        <v>273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 s="219" t="s">
        <v>274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t="s">
        <v>3</v>
      </c>
      <c r="B9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t="s">
        <v>4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customHeight="1">
      <c r="A11" t="s">
        <v>247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6.5" customHeight="1">
      <c r="A12" s="220" t="s">
        <v>7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</row>
    <row r="13" spans="1:256" ht="12.75" customHeight="1">
      <c r="A13" s="222" t="s">
        <v>8</v>
      </c>
      <c r="B13" s="278" t="s">
        <v>9</v>
      </c>
      <c r="C13" s="222" t="s">
        <v>275</v>
      </c>
      <c r="D13" s="223" t="s">
        <v>10</v>
      </c>
      <c r="E13" s="223"/>
      <c r="F13" s="223"/>
      <c r="G13" s="223"/>
      <c r="H13" s="223"/>
      <c r="I13" s="223"/>
      <c r="J13" s="223"/>
      <c r="K13" s="223" t="s">
        <v>11</v>
      </c>
      <c r="L13" s="223"/>
      <c r="M13" s="223"/>
      <c r="N13" s="223"/>
      <c r="O13" s="223"/>
      <c r="P13" s="223"/>
      <c r="Q13" s="223"/>
    </row>
    <row r="14" spans="1:256" ht="12.75" customHeight="1">
      <c r="A14" s="222"/>
      <c r="B14" s="278"/>
      <c r="C14" s="222"/>
      <c r="D14" s="222" t="s">
        <v>12</v>
      </c>
      <c r="E14" s="222" t="s">
        <v>13</v>
      </c>
      <c r="F14" s="222" t="s">
        <v>14</v>
      </c>
      <c r="G14" s="222" t="s">
        <v>15</v>
      </c>
      <c r="H14" s="222" t="s">
        <v>16</v>
      </c>
      <c r="I14" s="221" t="s">
        <v>17</v>
      </c>
      <c r="J14" s="221" t="s">
        <v>18</v>
      </c>
      <c r="K14" s="222" t="s">
        <v>12</v>
      </c>
      <c r="L14" s="222" t="s">
        <v>13</v>
      </c>
      <c r="M14" s="222" t="s">
        <v>14</v>
      </c>
      <c r="N14" s="222" t="s">
        <v>15</v>
      </c>
      <c r="O14" s="222" t="s">
        <v>19</v>
      </c>
      <c r="P14" s="221" t="s">
        <v>17</v>
      </c>
      <c r="Q14" s="221" t="s">
        <v>18</v>
      </c>
    </row>
    <row r="15" spans="1:256" ht="12.75" customHeight="1">
      <c r="A15" s="222"/>
      <c r="B15" s="278"/>
      <c r="C15" s="222"/>
      <c r="D15" s="222"/>
      <c r="E15" s="222"/>
      <c r="F15" s="222"/>
      <c r="G15" s="222"/>
      <c r="H15" s="222"/>
      <c r="I15" s="221"/>
      <c r="J15" s="221"/>
      <c r="K15" s="222"/>
      <c r="L15" s="222"/>
      <c r="M15" s="222"/>
      <c r="N15" s="222"/>
      <c r="O15" s="222"/>
      <c r="P15" s="221"/>
      <c r="Q15" s="221"/>
    </row>
    <row r="16" spans="1:256" s="10" customFormat="1" ht="12.75" customHeight="1">
      <c r="A16" s="38">
        <v>1</v>
      </c>
      <c r="B16" s="100" t="s">
        <v>20</v>
      </c>
      <c r="C16" s="98" t="s">
        <v>21</v>
      </c>
      <c r="D16" s="38">
        <v>2</v>
      </c>
      <c r="E16" s="38">
        <v>1</v>
      </c>
      <c r="F16" s="38"/>
      <c r="G16" s="38"/>
      <c r="H16" s="95">
        <v>83</v>
      </c>
      <c r="I16" s="38" t="s">
        <v>22</v>
      </c>
      <c r="J16" s="38">
        <v>5</v>
      </c>
      <c r="K16" s="38"/>
      <c r="L16" s="38"/>
      <c r="M16" s="38"/>
      <c r="N16" s="38"/>
      <c r="O16" s="38"/>
      <c r="P16" s="38"/>
      <c r="Q16" s="38"/>
    </row>
    <row r="17" spans="1:17" s="10" customFormat="1" ht="15" customHeight="1">
      <c r="A17" s="84">
        <v>2</v>
      </c>
      <c r="B17" s="172" t="s">
        <v>276</v>
      </c>
      <c r="C17" s="110" t="s">
        <v>151</v>
      </c>
      <c r="D17" s="157">
        <v>2</v>
      </c>
      <c r="E17" s="157">
        <v>1</v>
      </c>
      <c r="F17" s="157"/>
      <c r="G17" s="157"/>
      <c r="H17" s="156">
        <v>58</v>
      </c>
      <c r="I17" s="157" t="s">
        <v>22</v>
      </c>
      <c r="J17" s="157">
        <v>4</v>
      </c>
      <c r="K17" s="91"/>
      <c r="L17" s="91"/>
      <c r="M17" s="91"/>
      <c r="N17" s="91"/>
      <c r="O17" s="38"/>
      <c r="P17" s="38"/>
      <c r="Q17" s="38"/>
    </row>
    <row r="18" spans="1:17" s="10" customFormat="1" ht="22.5">
      <c r="A18" s="38">
        <v>3</v>
      </c>
      <c r="B18" s="173" t="s">
        <v>302</v>
      </c>
      <c r="C18" s="111" t="s">
        <v>25</v>
      </c>
      <c r="D18" s="91">
        <v>2</v>
      </c>
      <c r="E18" s="91">
        <v>1</v>
      </c>
      <c r="F18" s="91"/>
      <c r="G18" s="91"/>
      <c r="H18" s="97">
        <v>58</v>
      </c>
      <c r="I18" s="91" t="s">
        <v>22</v>
      </c>
      <c r="J18" s="91">
        <v>4</v>
      </c>
      <c r="K18" s="91"/>
      <c r="L18" s="91"/>
      <c r="M18" s="91"/>
      <c r="N18" s="91"/>
      <c r="O18" s="38"/>
      <c r="P18" s="38"/>
      <c r="Q18" s="38"/>
    </row>
    <row r="19" spans="1:17" s="10" customFormat="1" ht="12.75" customHeight="1">
      <c r="A19" s="38">
        <v>4</v>
      </c>
      <c r="B19" s="174" t="s">
        <v>298</v>
      </c>
      <c r="C19" s="111" t="s">
        <v>26</v>
      </c>
      <c r="D19" s="111"/>
      <c r="E19" s="111"/>
      <c r="F19" s="111">
        <v>4</v>
      </c>
      <c r="G19" s="111"/>
      <c r="H19" s="112">
        <v>69</v>
      </c>
      <c r="I19" s="111" t="s">
        <v>12</v>
      </c>
      <c r="J19" s="111">
        <v>5</v>
      </c>
      <c r="K19" s="111"/>
      <c r="L19" s="111"/>
      <c r="M19" s="111"/>
      <c r="N19" s="111"/>
      <c r="O19" s="84"/>
      <c r="P19" s="84"/>
      <c r="Q19" s="84"/>
    </row>
    <row r="20" spans="1:17" s="10" customFormat="1" ht="25.5" customHeight="1">
      <c r="A20" s="84">
        <v>5</v>
      </c>
      <c r="B20" s="160" t="s">
        <v>309</v>
      </c>
      <c r="C20" s="111" t="s">
        <v>27</v>
      </c>
      <c r="D20" s="211">
        <v>2</v>
      </c>
      <c r="E20" s="211">
        <v>2</v>
      </c>
      <c r="F20" s="211"/>
      <c r="G20" s="211"/>
      <c r="H20" s="212">
        <v>44</v>
      </c>
      <c r="I20" s="211" t="s">
        <v>22</v>
      </c>
      <c r="J20" s="211">
        <v>4</v>
      </c>
      <c r="K20" s="91"/>
      <c r="L20" s="91"/>
      <c r="M20" s="91"/>
      <c r="N20" s="91"/>
      <c r="O20" s="38"/>
      <c r="P20" s="38"/>
      <c r="Q20" s="38"/>
    </row>
    <row r="21" spans="1:17" s="10" customFormat="1" ht="12.75" customHeight="1">
      <c r="A21" s="38">
        <v>6</v>
      </c>
      <c r="B21" s="160" t="s">
        <v>240</v>
      </c>
      <c r="C21" s="111" t="s">
        <v>28</v>
      </c>
      <c r="D21" s="211">
        <v>2</v>
      </c>
      <c r="E21" s="211">
        <v>1</v>
      </c>
      <c r="F21" s="211"/>
      <c r="G21" s="211"/>
      <c r="H21" s="212">
        <v>58</v>
      </c>
      <c r="I21" s="211" t="s">
        <v>22</v>
      </c>
      <c r="J21" s="211">
        <v>4</v>
      </c>
      <c r="K21" s="91"/>
      <c r="L21" s="91"/>
      <c r="M21" s="91"/>
      <c r="N21" s="91"/>
      <c r="O21" s="38"/>
      <c r="P21" s="38"/>
      <c r="Q21" s="38"/>
    </row>
    <row r="22" spans="1:17" s="10" customFormat="1" ht="12.75" customHeight="1">
      <c r="A22" s="38">
        <v>7</v>
      </c>
      <c r="B22" s="113" t="s">
        <v>211</v>
      </c>
      <c r="C22" s="111" t="s">
        <v>29</v>
      </c>
      <c r="D22" s="211">
        <v>2</v>
      </c>
      <c r="E22" s="211">
        <v>1</v>
      </c>
      <c r="F22" s="211"/>
      <c r="G22" s="211"/>
      <c r="H22" s="212">
        <v>58</v>
      </c>
      <c r="I22" s="211" t="s">
        <v>12</v>
      </c>
      <c r="J22" s="211">
        <v>4</v>
      </c>
      <c r="K22" s="111"/>
      <c r="L22" s="111"/>
      <c r="M22" s="111"/>
      <c r="N22" s="111"/>
      <c r="O22" s="84"/>
      <c r="P22" s="84"/>
      <c r="Q22" s="84"/>
    </row>
    <row r="23" spans="1:17" s="10" customFormat="1" ht="12.75" customHeight="1">
      <c r="A23" s="38">
        <v>8</v>
      </c>
      <c r="B23" s="114" t="s">
        <v>59</v>
      </c>
      <c r="C23" s="111" t="s">
        <v>159</v>
      </c>
      <c r="D23" s="91"/>
      <c r="E23" s="115">
        <v>1</v>
      </c>
      <c r="F23" s="91"/>
      <c r="G23" s="91"/>
      <c r="H23" s="97">
        <v>11</v>
      </c>
      <c r="I23" s="91" t="s">
        <v>12</v>
      </c>
      <c r="J23" s="91" t="s">
        <v>60</v>
      </c>
      <c r="K23" s="111"/>
      <c r="L23" s="111"/>
      <c r="M23" s="111"/>
      <c r="N23" s="111"/>
      <c r="O23" s="84"/>
      <c r="P23" s="84"/>
      <c r="Q23" s="84"/>
    </row>
    <row r="24" spans="1:17" s="10" customFormat="1" ht="12.75" customHeight="1">
      <c r="A24" s="38">
        <v>9</v>
      </c>
      <c r="B24" s="109" t="s">
        <v>30</v>
      </c>
      <c r="C24" s="110" t="s">
        <v>160</v>
      </c>
      <c r="D24" s="91"/>
      <c r="E24" s="91"/>
      <c r="F24" s="91"/>
      <c r="G24" s="91"/>
      <c r="H24" s="91"/>
      <c r="I24" s="91"/>
      <c r="J24" s="91"/>
      <c r="K24" s="91">
        <v>2</v>
      </c>
      <c r="L24" s="91">
        <v>1</v>
      </c>
      <c r="M24" s="91"/>
      <c r="N24" s="91"/>
      <c r="O24" s="95">
        <v>83</v>
      </c>
      <c r="P24" s="38" t="s">
        <v>22</v>
      </c>
      <c r="Q24" s="38">
        <v>5</v>
      </c>
    </row>
    <row r="25" spans="1:17" s="10" customFormat="1" ht="24.75" customHeight="1">
      <c r="A25" s="169">
        <v>10</v>
      </c>
      <c r="B25" s="175" t="s">
        <v>277</v>
      </c>
      <c r="C25" s="110" t="s">
        <v>31</v>
      </c>
      <c r="D25" s="91"/>
      <c r="E25" s="91"/>
      <c r="F25" s="91"/>
      <c r="G25" s="91"/>
      <c r="H25" s="91"/>
      <c r="I25" s="91"/>
      <c r="J25" s="91"/>
      <c r="K25" s="170">
        <v>2</v>
      </c>
      <c r="L25" s="170">
        <v>1</v>
      </c>
      <c r="M25" s="170"/>
      <c r="N25" s="170"/>
      <c r="O25" s="171">
        <v>58</v>
      </c>
      <c r="P25" s="169" t="s">
        <v>22</v>
      </c>
      <c r="Q25" s="169">
        <v>4</v>
      </c>
    </row>
    <row r="26" spans="1:17" s="10" customFormat="1" ht="12.75" customHeight="1">
      <c r="A26" s="38">
        <v>11</v>
      </c>
      <c r="B26" s="172" t="s">
        <v>303</v>
      </c>
      <c r="C26" s="111" t="s">
        <v>32</v>
      </c>
      <c r="D26" s="91"/>
      <c r="E26" s="91"/>
      <c r="F26" s="91"/>
      <c r="G26" s="91"/>
      <c r="H26" s="91"/>
      <c r="I26" s="91"/>
      <c r="J26" s="91"/>
      <c r="K26" s="91">
        <v>2</v>
      </c>
      <c r="L26" s="91">
        <v>1</v>
      </c>
      <c r="M26" s="91"/>
      <c r="N26" s="91"/>
      <c r="O26" s="95">
        <v>58</v>
      </c>
      <c r="P26" s="38" t="s">
        <v>22</v>
      </c>
      <c r="Q26" s="38">
        <v>4</v>
      </c>
    </row>
    <row r="27" spans="1:17" s="10" customFormat="1" ht="12.75" customHeight="1">
      <c r="A27" s="38">
        <v>12</v>
      </c>
      <c r="B27" s="174" t="s">
        <v>299</v>
      </c>
      <c r="C27" s="111" t="s">
        <v>33</v>
      </c>
      <c r="D27" s="111"/>
      <c r="E27" s="111"/>
      <c r="F27" s="111"/>
      <c r="G27" s="111"/>
      <c r="H27" s="111"/>
      <c r="I27" s="111"/>
      <c r="J27" s="111"/>
      <c r="K27" s="111"/>
      <c r="L27" s="111"/>
      <c r="M27" s="111">
        <v>4</v>
      </c>
      <c r="N27" s="111"/>
      <c r="O27" s="94">
        <v>69</v>
      </c>
      <c r="P27" s="84" t="s">
        <v>24</v>
      </c>
      <c r="Q27" s="84">
        <v>5</v>
      </c>
    </row>
    <row r="28" spans="1:17" ht="12.75" customHeight="1">
      <c r="A28" s="38">
        <v>13</v>
      </c>
      <c r="B28" s="161" t="s">
        <v>253</v>
      </c>
      <c r="C28" s="111" t="s">
        <v>34</v>
      </c>
      <c r="D28" s="91"/>
      <c r="E28" s="91"/>
      <c r="F28" s="91"/>
      <c r="G28" s="91"/>
      <c r="H28" s="91"/>
      <c r="I28" s="91"/>
      <c r="J28" s="91"/>
      <c r="K28" s="91">
        <v>2</v>
      </c>
      <c r="L28" s="91">
        <v>1</v>
      </c>
      <c r="M28" s="91"/>
      <c r="N28" s="91"/>
      <c r="O28" s="95">
        <v>58</v>
      </c>
      <c r="P28" s="38" t="s">
        <v>22</v>
      </c>
      <c r="Q28" s="38">
        <v>4</v>
      </c>
    </row>
    <row r="29" spans="1:17" ht="12.75" customHeight="1">
      <c r="A29" s="38">
        <v>14</v>
      </c>
      <c r="B29" s="162" t="s">
        <v>254</v>
      </c>
      <c r="C29" s="111" t="s">
        <v>35</v>
      </c>
      <c r="D29" s="91"/>
      <c r="E29" s="91"/>
      <c r="F29" s="91"/>
      <c r="G29" s="91"/>
      <c r="H29" s="91"/>
      <c r="I29" s="91"/>
      <c r="J29" s="91"/>
      <c r="K29" s="91">
        <v>2</v>
      </c>
      <c r="L29" s="91">
        <v>2</v>
      </c>
      <c r="M29" s="91"/>
      <c r="N29" s="91"/>
      <c r="O29" s="95">
        <v>44</v>
      </c>
      <c r="P29" s="38" t="s">
        <v>22</v>
      </c>
      <c r="Q29" s="38">
        <v>5</v>
      </c>
    </row>
    <row r="30" spans="1:17" ht="12.75" customHeight="1">
      <c r="A30" s="38">
        <v>15</v>
      </c>
      <c r="B30" s="113" t="s">
        <v>212</v>
      </c>
      <c r="C30" s="111" t="s">
        <v>36</v>
      </c>
      <c r="D30" s="111"/>
      <c r="E30" s="111"/>
      <c r="F30" s="111"/>
      <c r="G30" s="111"/>
      <c r="H30" s="111"/>
      <c r="I30" s="111"/>
      <c r="J30" s="111"/>
      <c r="K30" s="111">
        <v>1</v>
      </c>
      <c r="L30" s="111">
        <v>2</v>
      </c>
      <c r="M30" s="111"/>
      <c r="N30" s="111"/>
      <c r="O30" s="94">
        <v>58</v>
      </c>
      <c r="P30" s="84" t="s">
        <v>24</v>
      </c>
      <c r="Q30" s="84">
        <v>3</v>
      </c>
    </row>
    <row r="31" spans="1:17" ht="12.75" customHeight="1">
      <c r="A31" s="38">
        <v>16</v>
      </c>
      <c r="B31" s="99" t="s">
        <v>59</v>
      </c>
      <c r="C31" s="84" t="s">
        <v>161</v>
      </c>
      <c r="D31" s="38"/>
      <c r="E31" s="38"/>
      <c r="F31" s="38"/>
      <c r="G31" s="38"/>
      <c r="H31" s="38"/>
      <c r="I31" s="38"/>
      <c r="J31" s="38"/>
      <c r="K31" s="78"/>
      <c r="L31" s="90">
        <v>1</v>
      </c>
      <c r="M31" s="78"/>
      <c r="N31" s="78"/>
      <c r="O31" s="95">
        <v>11</v>
      </c>
      <c r="P31" s="78" t="s">
        <v>24</v>
      </c>
      <c r="Q31" s="78" t="s">
        <v>60</v>
      </c>
    </row>
    <row r="32" spans="1:17" ht="12.75" customHeight="1">
      <c r="A32" s="228" t="s">
        <v>37</v>
      </c>
      <c r="B32" s="228"/>
      <c r="C32" s="228"/>
      <c r="D32" s="77">
        <f>SUM(D16:D30)</f>
        <v>12</v>
      </c>
      <c r="E32" s="77">
        <v>8</v>
      </c>
      <c r="F32" s="77">
        <f>SUM(F16:F31)</f>
        <v>4</v>
      </c>
      <c r="G32" s="77"/>
      <c r="H32" s="227">
        <f>SUM(H16:H31)</f>
        <v>439</v>
      </c>
      <c r="I32" s="222" t="s">
        <v>206</v>
      </c>
      <c r="J32" s="226">
        <f t="shared" ref="J32:O32" si="0">SUM(J16:J31)</f>
        <v>30</v>
      </c>
      <c r="K32" s="77">
        <f t="shared" si="0"/>
        <v>11</v>
      </c>
      <c r="L32" s="77">
        <v>9</v>
      </c>
      <c r="M32" s="77">
        <f t="shared" si="0"/>
        <v>4</v>
      </c>
      <c r="N32" s="77"/>
      <c r="O32" s="227">
        <f t="shared" si="0"/>
        <v>439</v>
      </c>
      <c r="P32" s="222" t="s">
        <v>206</v>
      </c>
      <c r="Q32" s="226">
        <f>SUM(Q16:Q31)</f>
        <v>30</v>
      </c>
    </row>
    <row r="33" spans="1:17" ht="12.75" customHeight="1">
      <c r="A33" s="228" t="s">
        <v>220</v>
      </c>
      <c r="B33" s="228"/>
      <c r="C33" s="228"/>
      <c r="D33" s="228">
        <f>SUM(D32:G32)</f>
        <v>24</v>
      </c>
      <c r="E33" s="228"/>
      <c r="F33" s="228"/>
      <c r="G33" s="228"/>
      <c r="H33" s="227"/>
      <c r="I33" s="222"/>
      <c r="J33" s="226"/>
      <c r="K33" s="228">
        <f>SUM(K32:N32)</f>
        <v>24</v>
      </c>
      <c r="L33" s="228"/>
      <c r="M33" s="228"/>
      <c r="N33" s="228"/>
      <c r="O33" s="227"/>
      <c r="P33" s="222"/>
      <c r="Q33" s="226"/>
    </row>
    <row r="34" spans="1:17" ht="9.75" customHeight="1">
      <c r="A34" s="14"/>
      <c r="B34" s="14"/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1:17" ht="12.75" customHeight="1">
      <c r="A35" s="13"/>
      <c r="B35" s="17" t="s">
        <v>38</v>
      </c>
      <c r="C35" s="18"/>
      <c r="D35" s="80">
        <f>D32</f>
        <v>12</v>
      </c>
      <c r="E35" s="80">
        <f>E32</f>
        <v>8</v>
      </c>
      <c r="F35" s="80">
        <f>F32</f>
        <v>4</v>
      </c>
      <c r="G35" s="80"/>
      <c r="H35" s="224">
        <f>H32</f>
        <v>439</v>
      </c>
      <c r="I35" s="224" t="s">
        <v>207</v>
      </c>
      <c r="J35" s="224">
        <f t="shared" ref="J35:O35" si="1">J32</f>
        <v>30</v>
      </c>
      <c r="K35" s="80">
        <f t="shared" si="1"/>
        <v>11</v>
      </c>
      <c r="L35" s="80">
        <f t="shared" si="1"/>
        <v>9</v>
      </c>
      <c r="M35" s="80">
        <f t="shared" si="1"/>
        <v>4</v>
      </c>
      <c r="N35" s="80"/>
      <c r="O35" s="224">
        <f t="shared" si="1"/>
        <v>439</v>
      </c>
      <c r="P35" s="224" t="s">
        <v>207</v>
      </c>
      <c r="Q35" s="224">
        <f>Q32</f>
        <v>30</v>
      </c>
    </row>
    <row r="36" spans="1:17" ht="12.75" customHeight="1">
      <c r="A36" s="13"/>
      <c r="B36" s="19"/>
      <c r="C36" s="18"/>
      <c r="D36" s="225">
        <f>D33</f>
        <v>24</v>
      </c>
      <c r="E36" s="225"/>
      <c r="F36" s="225"/>
      <c r="G36" s="225"/>
      <c r="H36" s="224"/>
      <c r="I36" s="224"/>
      <c r="J36" s="224"/>
      <c r="K36" s="225">
        <f>K33</f>
        <v>24</v>
      </c>
      <c r="L36" s="225"/>
      <c r="M36" s="225"/>
      <c r="N36" s="225"/>
      <c r="O36" s="224"/>
      <c r="P36" s="224"/>
      <c r="Q36" s="224"/>
    </row>
    <row r="37" spans="1:17" ht="9" customHeight="1">
      <c r="A37" s="13"/>
      <c r="B37" s="13"/>
      <c r="C37" s="13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</row>
    <row r="38" spans="1:17" ht="12.75" customHeight="1">
      <c r="A38" s="222" t="s">
        <v>8</v>
      </c>
      <c r="B38" s="278" t="s">
        <v>39</v>
      </c>
      <c r="C38" s="222" t="s">
        <v>210</v>
      </c>
      <c r="D38" s="223" t="s">
        <v>10</v>
      </c>
      <c r="E38" s="223"/>
      <c r="F38" s="223"/>
      <c r="G38" s="223"/>
      <c r="H38" s="223"/>
      <c r="I38" s="223"/>
      <c r="J38" s="223"/>
      <c r="K38" s="223" t="s">
        <v>11</v>
      </c>
      <c r="L38" s="223"/>
      <c r="M38" s="223"/>
      <c r="N38" s="223"/>
      <c r="O38" s="223"/>
      <c r="P38" s="223"/>
      <c r="Q38" s="223"/>
    </row>
    <row r="39" spans="1:17" ht="12.75" customHeight="1">
      <c r="A39" s="222"/>
      <c r="B39" s="278"/>
      <c r="C39" s="222"/>
      <c r="D39" s="222" t="s">
        <v>12</v>
      </c>
      <c r="E39" s="222" t="s">
        <v>13</v>
      </c>
      <c r="F39" s="222" t="s">
        <v>14</v>
      </c>
      <c r="G39" s="222" t="s">
        <v>15</v>
      </c>
      <c r="H39" s="222" t="s">
        <v>16</v>
      </c>
      <c r="I39" s="221" t="s">
        <v>17</v>
      </c>
      <c r="J39" s="221" t="s">
        <v>18</v>
      </c>
      <c r="K39" s="222" t="s">
        <v>12</v>
      </c>
      <c r="L39" s="222" t="s">
        <v>13</v>
      </c>
      <c r="M39" s="222" t="s">
        <v>14</v>
      </c>
      <c r="N39" s="222" t="s">
        <v>15</v>
      </c>
      <c r="O39" s="222" t="s">
        <v>16</v>
      </c>
      <c r="P39" s="221" t="s">
        <v>17</v>
      </c>
      <c r="Q39" s="221" t="s">
        <v>18</v>
      </c>
    </row>
    <row r="40" spans="1:17" ht="12.75" customHeight="1">
      <c r="A40" s="222"/>
      <c r="B40" s="278"/>
      <c r="C40" s="222"/>
      <c r="D40" s="222"/>
      <c r="E40" s="222"/>
      <c r="F40" s="222"/>
      <c r="G40" s="222"/>
      <c r="H40" s="222"/>
      <c r="I40" s="221"/>
      <c r="J40" s="221"/>
      <c r="K40" s="222"/>
      <c r="L40" s="222"/>
      <c r="M40" s="222"/>
      <c r="N40" s="222"/>
      <c r="O40" s="222"/>
      <c r="P40" s="221"/>
      <c r="Q40" s="221"/>
    </row>
    <row r="41" spans="1:17" ht="12.75" customHeight="1">
      <c r="A41" s="78">
        <v>17</v>
      </c>
      <c r="B41" s="40" t="s">
        <v>40</v>
      </c>
      <c r="C41" s="39" t="s">
        <v>41</v>
      </c>
      <c r="D41" s="39"/>
      <c r="E41" s="39"/>
      <c r="F41" s="39">
        <v>2</v>
      </c>
      <c r="G41" s="39"/>
      <c r="H41" s="39">
        <v>22</v>
      </c>
      <c r="I41" s="39" t="s">
        <v>24</v>
      </c>
      <c r="J41" s="39">
        <v>2</v>
      </c>
      <c r="K41" s="78"/>
      <c r="L41" s="78"/>
      <c r="M41" s="78"/>
      <c r="N41" s="78"/>
      <c r="O41" s="78"/>
      <c r="P41" s="78"/>
      <c r="Q41" s="78"/>
    </row>
    <row r="42" spans="1:17" s="14" customFormat="1" ht="12.75" customHeight="1">
      <c r="A42" s="39">
        <v>18</v>
      </c>
      <c r="B42" s="41" t="s">
        <v>42</v>
      </c>
      <c r="C42" s="42" t="s">
        <v>162</v>
      </c>
      <c r="D42" s="77"/>
      <c r="E42" s="77"/>
      <c r="F42" s="77">
        <v>2</v>
      </c>
      <c r="G42" s="77"/>
      <c r="H42" s="77">
        <v>22</v>
      </c>
      <c r="I42" s="39" t="s">
        <v>24</v>
      </c>
      <c r="J42" s="39">
        <v>2</v>
      </c>
      <c r="K42" s="77"/>
      <c r="L42" s="77"/>
      <c r="M42" s="77"/>
      <c r="N42" s="77"/>
      <c r="O42" s="77"/>
      <c r="P42" s="39"/>
      <c r="Q42" s="39"/>
    </row>
    <row r="43" spans="1:17" s="14" customFormat="1" ht="12.75" customHeight="1">
      <c r="A43" s="39">
        <v>19</v>
      </c>
      <c r="B43" s="40" t="s">
        <v>40</v>
      </c>
      <c r="C43" s="39" t="s">
        <v>43</v>
      </c>
      <c r="D43" s="39"/>
      <c r="E43" s="39"/>
      <c r="F43" s="39"/>
      <c r="G43" s="39"/>
      <c r="H43" s="39"/>
      <c r="I43" s="39"/>
      <c r="J43" s="39"/>
      <c r="K43" s="78"/>
      <c r="L43" s="78"/>
      <c r="M43" s="78">
        <v>2</v>
      </c>
      <c r="N43" s="78"/>
      <c r="O43" s="78">
        <v>22</v>
      </c>
      <c r="P43" s="78" t="s">
        <v>24</v>
      </c>
      <c r="Q43" s="78">
        <v>2</v>
      </c>
    </row>
    <row r="44" spans="1:17" s="14" customFormat="1" ht="12.75" customHeight="1">
      <c r="A44" s="39">
        <v>20</v>
      </c>
      <c r="B44" s="41" t="s">
        <v>42</v>
      </c>
      <c r="C44" s="42" t="s">
        <v>163</v>
      </c>
      <c r="D44" s="77"/>
      <c r="E44" s="77"/>
      <c r="F44" s="77"/>
      <c r="G44" s="77"/>
      <c r="H44" s="77"/>
      <c r="I44" s="39"/>
      <c r="J44" s="39"/>
      <c r="K44" s="77"/>
      <c r="L44" s="77"/>
      <c r="M44" s="77">
        <v>2</v>
      </c>
      <c r="N44" s="77"/>
      <c r="O44" s="77">
        <v>22</v>
      </c>
      <c r="P44" s="39" t="s">
        <v>12</v>
      </c>
      <c r="Q44" s="39">
        <v>2</v>
      </c>
    </row>
    <row r="45" spans="1:17" ht="12.75" customHeight="1">
      <c r="A45" s="78">
        <v>21</v>
      </c>
      <c r="B45" s="43" t="s">
        <v>44</v>
      </c>
      <c r="C45" s="44" t="s">
        <v>45</v>
      </c>
      <c r="D45" s="45">
        <v>2</v>
      </c>
      <c r="E45" s="45">
        <v>2</v>
      </c>
      <c r="F45" s="45"/>
      <c r="G45" s="45"/>
      <c r="H45" s="45">
        <v>69</v>
      </c>
      <c r="I45" s="45" t="s">
        <v>22</v>
      </c>
      <c r="J45" s="45">
        <v>5</v>
      </c>
      <c r="K45" s="45"/>
      <c r="L45" s="45"/>
      <c r="M45" s="45"/>
      <c r="N45" s="45"/>
      <c r="O45" s="45"/>
      <c r="P45" s="45"/>
      <c r="Q45" s="45"/>
    </row>
    <row r="46" spans="1:17" s="14" customFormat="1" ht="12.75" customHeight="1">
      <c r="A46" s="39">
        <v>22</v>
      </c>
      <c r="B46" s="43" t="s">
        <v>46</v>
      </c>
      <c r="C46" s="44" t="s">
        <v>47</v>
      </c>
      <c r="D46" s="45"/>
      <c r="E46" s="45"/>
      <c r="F46" s="45"/>
      <c r="G46" s="45"/>
      <c r="H46" s="45"/>
      <c r="I46" s="45"/>
      <c r="J46" s="45"/>
      <c r="K46" s="45">
        <v>2</v>
      </c>
      <c r="L46" s="45">
        <v>2</v>
      </c>
      <c r="M46" s="45"/>
      <c r="N46" s="45"/>
      <c r="O46" s="45">
        <v>69</v>
      </c>
      <c r="P46" s="45" t="s">
        <v>22</v>
      </c>
      <c r="Q46" s="45">
        <v>5</v>
      </c>
    </row>
    <row r="47" spans="1:17" ht="12.75" customHeight="1">
      <c r="A47" s="228" t="s">
        <v>48</v>
      </c>
      <c r="B47" s="228"/>
      <c r="C47" s="228"/>
      <c r="D47" s="77">
        <v>2</v>
      </c>
      <c r="E47" s="77">
        <v>2</v>
      </c>
      <c r="F47" s="77">
        <v>4</v>
      </c>
      <c r="G47" s="77"/>
      <c r="H47" s="228">
        <v>113</v>
      </c>
      <c r="I47" s="228" t="s">
        <v>49</v>
      </c>
      <c r="J47" s="226">
        <v>9</v>
      </c>
      <c r="K47" s="77">
        <v>2</v>
      </c>
      <c r="L47" s="77">
        <v>2</v>
      </c>
      <c r="M47" s="77">
        <v>4</v>
      </c>
      <c r="N47" s="77"/>
      <c r="O47" s="228">
        <v>113</v>
      </c>
      <c r="P47" s="228" t="s">
        <v>49</v>
      </c>
      <c r="Q47" s="226">
        <v>9</v>
      </c>
    </row>
    <row r="48" spans="1:17" ht="12.75" customHeight="1">
      <c r="A48" s="228" t="s">
        <v>50</v>
      </c>
      <c r="B48" s="228"/>
      <c r="C48" s="228"/>
      <c r="D48" s="228">
        <v>8</v>
      </c>
      <c r="E48" s="228"/>
      <c r="F48" s="228"/>
      <c r="G48" s="228"/>
      <c r="H48" s="228"/>
      <c r="I48" s="228"/>
      <c r="J48" s="226"/>
      <c r="K48" s="228">
        <v>8</v>
      </c>
      <c r="L48" s="228"/>
      <c r="M48" s="228"/>
      <c r="N48" s="228"/>
      <c r="O48" s="228"/>
      <c r="P48" s="228"/>
      <c r="Q48" s="226"/>
    </row>
    <row r="49" spans="1:31" ht="12.75" customHeight="1">
      <c r="B49" s="20" t="s">
        <v>236</v>
      </c>
    </row>
    <row r="50" spans="1:31" ht="12.75" customHeight="1">
      <c r="B50" s="20" t="s">
        <v>164</v>
      </c>
      <c r="C50" s="93"/>
      <c r="D50" s="82"/>
      <c r="E50" s="82"/>
      <c r="F50" s="82"/>
      <c r="G50" s="82"/>
      <c r="H50" s="82"/>
      <c r="I50" s="82"/>
      <c r="J50" s="82"/>
      <c r="K50" s="82"/>
    </row>
    <row r="51" spans="1:31" ht="12.75" customHeight="1">
      <c r="B51" s="20" t="s">
        <v>165</v>
      </c>
      <c r="C51" s="14"/>
      <c r="D51" s="11"/>
      <c r="E51" s="11"/>
      <c r="F51" s="11"/>
      <c r="G51" s="11"/>
      <c r="H51" s="11"/>
      <c r="I51" s="11"/>
      <c r="J51" s="14"/>
      <c r="K51" s="11"/>
      <c r="L51" s="11"/>
      <c r="M51" s="11"/>
      <c r="N51" s="11"/>
      <c r="O51" s="11"/>
      <c r="P51" s="11"/>
    </row>
    <row r="52" spans="1:31" ht="9" customHeight="1">
      <c r="B52" s="20"/>
      <c r="C52" s="14"/>
      <c r="D52" s="11"/>
      <c r="E52" s="11"/>
      <c r="F52" s="11"/>
      <c r="G52" s="11"/>
      <c r="H52" s="11"/>
      <c r="I52" s="11"/>
      <c r="J52" s="14"/>
      <c r="K52" s="11"/>
      <c r="L52" s="11"/>
      <c r="M52" s="11"/>
      <c r="N52" s="11"/>
      <c r="O52" s="11"/>
      <c r="P52" s="11"/>
    </row>
    <row r="53" spans="1:31" s="22" customFormat="1" ht="12.75" customHeight="1">
      <c r="A53" s="187" t="s">
        <v>301</v>
      </c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37"/>
      <c r="Q53" s="37"/>
      <c r="R53" s="21"/>
      <c r="S53" s="21"/>
      <c r="V53" s="23"/>
      <c r="W53" s="23"/>
      <c r="X53" s="23"/>
      <c r="Y53" s="24"/>
      <c r="Z53" s="230"/>
      <c r="AA53" s="230"/>
      <c r="AE53" s="25"/>
    </row>
    <row r="54" spans="1:31" s="22" customFormat="1" ht="12.75" customHeight="1">
      <c r="A54" s="11" t="s">
        <v>300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26"/>
      <c r="Q54" s="26"/>
    </row>
    <row r="55" spans="1:31" s="22" customFormat="1" ht="9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V55" s="23"/>
      <c r="W55" s="23"/>
      <c r="X55" s="23"/>
      <c r="Y55" s="24"/>
      <c r="Z55" s="230"/>
      <c r="AA55" s="230"/>
      <c r="AE55" s="25"/>
    </row>
    <row r="56" spans="1:31" s="22" customFormat="1" ht="11.25" customHeight="1">
      <c r="A56" s="26"/>
    </row>
    <row r="57" spans="1:31" s="15" customFormat="1" ht="11.25" customHeight="1">
      <c r="C57" s="229"/>
      <c r="D57" s="229"/>
      <c r="E57" s="229"/>
      <c r="F57" s="229"/>
      <c r="G57" s="229"/>
      <c r="H57" s="229"/>
      <c r="I57" s="229"/>
      <c r="J57" s="79"/>
      <c r="K57" s="79"/>
      <c r="L57" s="79"/>
      <c r="M57" s="79"/>
      <c r="N57" s="79"/>
      <c r="O57" s="79"/>
      <c r="P57" s="79"/>
      <c r="Q57" s="79"/>
    </row>
    <row r="67" spans="3:3" ht="12.75" customHeight="1">
      <c r="C67" s="27"/>
    </row>
  </sheetData>
  <sheetProtection selectLockedCells="1" selectUnlockedCells="1"/>
  <mergeCells count="73">
    <mergeCell ref="Z53:AA53"/>
    <mergeCell ref="Z55:AA55"/>
    <mergeCell ref="D48:G48"/>
    <mergeCell ref="M39:M40"/>
    <mergeCell ref="N39:N40"/>
    <mergeCell ref="O39:O40"/>
    <mergeCell ref="P39:P40"/>
    <mergeCell ref="J39:J40"/>
    <mergeCell ref="K39:K40"/>
    <mergeCell ref="D39:D40"/>
    <mergeCell ref="C57:I57"/>
    <mergeCell ref="Q39:Q40"/>
    <mergeCell ref="A47:C47"/>
    <mergeCell ref="H47:H48"/>
    <mergeCell ref="I47:I48"/>
    <mergeCell ref="J47:J48"/>
    <mergeCell ref="O47:O48"/>
    <mergeCell ref="L39:L40"/>
    <mergeCell ref="Q47:Q48"/>
    <mergeCell ref="A48:C48"/>
    <mergeCell ref="E39:E40"/>
    <mergeCell ref="P47:P48"/>
    <mergeCell ref="C38:C40"/>
    <mergeCell ref="K48:N48"/>
    <mergeCell ref="K38:Q38"/>
    <mergeCell ref="F39:F40"/>
    <mergeCell ref="D36:G36"/>
    <mergeCell ref="H35:H36"/>
    <mergeCell ref="I35:I36"/>
    <mergeCell ref="A38:A40"/>
    <mergeCell ref="B38:B40"/>
    <mergeCell ref="H39:H40"/>
    <mergeCell ref="I39:I40"/>
    <mergeCell ref="D38:J38"/>
    <mergeCell ref="J35:J36"/>
    <mergeCell ref="G39:G40"/>
    <mergeCell ref="A33:C33"/>
    <mergeCell ref="D33:G33"/>
    <mergeCell ref="K33:N33"/>
    <mergeCell ref="A32:C32"/>
    <mergeCell ref="H32:H33"/>
    <mergeCell ref="I32:I33"/>
    <mergeCell ref="J32:J33"/>
    <mergeCell ref="P35:P36"/>
    <mergeCell ref="K36:N36"/>
    <mergeCell ref="P32:P33"/>
    <mergeCell ref="Q32:Q33"/>
    <mergeCell ref="O32:O33"/>
    <mergeCell ref="Q35:Q36"/>
    <mergeCell ref="O35:O36"/>
    <mergeCell ref="F14:F15"/>
    <mergeCell ref="G14:G15"/>
    <mergeCell ref="H14:H15"/>
    <mergeCell ref="Q14:Q15"/>
    <mergeCell ref="M14:M15"/>
    <mergeCell ref="N14:N15"/>
    <mergeCell ref="O14:O15"/>
    <mergeCell ref="A4:Q4"/>
    <mergeCell ref="A7:Q7"/>
    <mergeCell ref="A8:Q8"/>
    <mergeCell ref="A12:Q12"/>
    <mergeCell ref="P14:P15"/>
    <mergeCell ref="A13:A15"/>
    <mergeCell ref="B13:B15"/>
    <mergeCell ref="C13:C15"/>
    <mergeCell ref="D13:J13"/>
    <mergeCell ref="I14:I15"/>
    <mergeCell ref="J14:J15"/>
    <mergeCell ref="K14:K15"/>
    <mergeCell ref="L14:L15"/>
    <mergeCell ref="K13:Q13"/>
    <mergeCell ref="D14:D15"/>
    <mergeCell ref="E14:E15"/>
  </mergeCells>
  <phoneticPr fontId="30" type="noConversion"/>
  <printOptions horizontalCentered="1"/>
  <pageMargins left="0.74791666666666701" right="0" top="0.75" bottom="0" header="0.51180555555555596" footer="0.51180555555555596"/>
  <pageSetup paperSize="9" scale="95" firstPageNumber="0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88"/>
  <sheetViews>
    <sheetView topLeftCell="A16" zoomScaleSheetLayoutView="150" workbookViewId="0">
      <selection activeCell="B30" sqref="B30:B32"/>
    </sheetView>
  </sheetViews>
  <sheetFormatPr defaultRowHeight="12.75" customHeight="1"/>
  <cols>
    <col min="1" max="1" width="3.28515625" style="14" customWidth="1"/>
    <col min="2" max="2" width="36.42578125" style="14" customWidth="1"/>
    <col min="3" max="3" width="10.5703125" style="15" customWidth="1"/>
    <col min="4" max="4" width="3.85546875" style="14" customWidth="1"/>
    <col min="5" max="7" width="2.42578125" style="14" customWidth="1"/>
    <col min="8" max="8" width="3.85546875" style="14" customWidth="1"/>
    <col min="9" max="9" width="6.5703125" style="14" customWidth="1"/>
    <col min="10" max="10" width="5" style="14" customWidth="1"/>
    <col min="11" max="11" width="3.85546875" style="14" customWidth="1"/>
    <col min="12" max="14" width="2.42578125" style="14" customWidth="1"/>
    <col min="15" max="15" width="3.85546875" style="14" customWidth="1"/>
    <col min="16" max="16" width="6.42578125" style="14" customWidth="1"/>
    <col min="17" max="17" width="5" style="14" customWidth="1"/>
    <col min="18" max="253" width="9.140625" style="7"/>
  </cols>
  <sheetData>
    <row r="1" spans="1:252" ht="12" customHeight="1">
      <c r="A1" t="s">
        <v>252</v>
      </c>
      <c r="B1"/>
      <c r="C1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12" customHeight="1">
      <c r="A2" t="s">
        <v>0</v>
      </c>
      <c r="B2"/>
      <c r="C2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8.25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ht="12" customHeight="1">
      <c r="A4" s="217" t="s">
        <v>5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</row>
    <row r="5" spans="1:252" ht="9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/>
      <c r="M5"/>
      <c r="N5"/>
      <c r="O5"/>
      <c r="P5"/>
      <c r="Q5"/>
    </row>
    <row r="6" spans="1:252" ht="12" customHeight="1">
      <c r="A6" t="s">
        <v>2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</row>
    <row r="7" spans="1:252" ht="15" customHeight="1">
      <c r="A7" s="218" t="s">
        <v>273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1:252" ht="12" customHeight="1">
      <c r="A8" s="219" t="s">
        <v>274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252" ht="12" customHeight="1">
      <c r="A9" t="s">
        <v>3</v>
      </c>
      <c r="B9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</row>
    <row r="10" spans="1:252" ht="12" customHeight="1">
      <c r="A10" t="s">
        <v>4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</row>
    <row r="11" spans="1:252" ht="12" customHeight="1">
      <c r="A11" t="s">
        <v>247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1:252" ht="18" customHeight="1">
      <c r="A12" s="220" t="s">
        <v>51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</row>
    <row r="13" spans="1:252" s="22" customFormat="1" ht="11.1" customHeight="1">
      <c r="A13" s="222" t="s">
        <v>8</v>
      </c>
      <c r="B13" s="231" t="s">
        <v>9</v>
      </c>
      <c r="C13" s="222" t="s">
        <v>275</v>
      </c>
      <c r="D13" s="222" t="s">
        <v>52</v>
      </c>
      <c r="E13" s="222"/>
      <c r="F13" s="222"/>
      <c r="G13" s="222"/>
      <c r="H13" s="222"/>
      <c r="I13" s="222"/>
      <c r="J13" s="222"/>
      <c r="K13" s="222" t="s">
        <v>53</v>
      </c>
      <c r="L13" s="222"/>
      <c r="M13" s="222"/>
      <c r="N13" s="222"/>
      <c r="O13" s="222"/>
      <c r="P13" s="222"/>
      <c r="Q13" s="222"/>
    </row>
    <row r="14" spans="1:252" s="22" customFormat="1" ht="11.1" customHeight="1">
      <c r="A14" s="222"/>
      <c r="B14" s="231"/>
      <c r="C14" s="222"/>
      <c r="D14" s="222" t="s">
        <v>12</v>
      </c>
      <c r="E14" s="222" t="s">
        <v>13</v>
      </c>
      <c r="F14" s="222" t="s">
        <v>14</v>
      </c>
      <c r="G14" s="222" t="s">
        <v>15</v>
      </c>
      <c r="H14" s="222" t="s">
        <v>16</v>
      </c>
      <c r="I14" s="221" t="s">
        <v>17</v>
      </c>
      <c r="J14" s="221" t="s">
        <v>18</v>
      </c>
      <c r="K14" s="222" t="s">
        <v>12</v>
      </c>
      <c r="L14" s="222" t="s">
        <v>13</v>
      </c>
      <c r="M14" s="222" t="s">
        <v>14</v>
      </c>
      <c r="N14" s="222" t="s">
        <v>15</v>
      </c>
      <c r="O14" s="222" t="s">
        <v>16</v>
      </c>
      <c r="P14" s="221" t="s">
        <v>17</v>
      </c>
      <c r="Q14" s="221" t="s">
        <v>18</v>
      </c>
    </row>
    <row r="15" spans="1:252" s="22" customFormat="1" ht="11.1" customHeight="1">
      <c r="A15" s="222"/>
      <c r="B15" s="231"/>
      <c r="C15" s="222"/>
      <c r="D15" s="222"/>
      <c r="E15" s="222"/>
      <c r="F15" s="222"/>
      <c r="G15" s="222"/>
      <c r="H15" s="222"/>
      <c r="I15" s="221"/>
      <c r="J15" s="221"/>
      <c r="K15" s="222"/>
      <c r="L15" s="222"/>
      <c r="M15" s="222"/>
      <c r="N15" s="222"/>
      <c r="O15" s="222"/>
      <c r="P15" s="221"/>
      <c r="Q15" s="221"/>
    </row>
    <row r="16" spans="1:252" s="22" customFormat="1" ht="11.1" customHeight="1">
      <c r="A16" s="38">
        <v>1</v>
      </c>
      <c r="B16" s="99" t="s">
        <v>54</v>
      </c>
      <c r="C16" s="46" t="s">
        <v>55</v>
      </c>
      <c r="D16" s="199">
        <v>1</v>
      </c>
      <c r="E16" s="199">
        <v>2</v>
      </c>
      <c r="F16" s="199"/>
      <c r="G16" s="199"/>
      <c r="H16" s="200">
        <v>58</v>
      </c>
      <c r="I16" s="199" t="s">
        <v>22</v>
      </c>
      <c r="J16" s="199">
        <v>4</v>
      </c>
      <c r="K16" s="199"/>
      <c r="L16" s="199"/>
      <c r="M16" s="199"/>
      <c r="N16" s="199"/>
      <c r="O16" s="199"/>
      <c r="P16" s="199"/>
      <c r="Q16" s="199"/>
      <c r="S16" s="108"/>
    </row>
    <row r="17" spans="1:17" s="22" customFormat="1" ht="22.5" customHeight="1">
      <c r="A17" s="196">
        <v>2</v>
      </c>
      <c r="B17" s="176" t="s">
        <v>278</v>
      </c>
      <c r="C17" s="116" t="s">
        <v>259</v>
      </c>
      <c r="D17" s="196">
        <v>2</v>
      </c>
      <c r="E17" s="196">
        <v>1</v>
      </c>
      <c r="F17" s="196"/>
      <c r="G17" s="196"/>
      <c r="H17" s="194">
        <v>58</v>
      </c>
      <c r="I17" s="196" t="s">
        <v>22</v>
      </c>
      <c r="J17" s="196">
        <v>4</v>
      </c>
      <c r="K17" s="196"/>
      <c r="L17" s="196"/>
      <c r="M17" s="196"/>
      <c r="N17" s="196"/>
      <c r="O17" s="196"/>
      <c r="P17" s="196"/>
      <c r="Q17" s="196"/>
    </row>
    <row r="18" spans="1:17" s="22" customFormat="1" ht="11.25" customHeight="1">
      <c r="A18" s="157">
        <v>3</v>
      </c>
      <c r="B18" s="177" t="s">
        <v>304</v>
      </c>
      <c r="C18" s="116" t="s">
        <v>56</v>
      </c>
      <c r="D18" s="196">
        <v>2</v>
      </c>
      <c r="E18" s="196">
        <v>1</v>
      </c>
      <c r="F18" s="196"/>
      <c r="G18" s="196"/>
      <c r="H18" s="194">
        <v>58</v>
      </c>
      <c r="I18" s="196" t="s">
        <v>22</v>
      </c>
      <c r="J18" s="196">
        <v>4</v>
      </c>
      <c r="K18" s="196"/>
      <c r="L18" s="196"/>
      <c r="M18" s="196"/>
      <c r="N18" s="196"/>
      <c r="O18" s="196"/>
      <c r="P18" s="196"/>
      <c r="Q18" s="196"/>
    </row>
    <row r="19" spans="1:17" s="22" customFormat="1" ht="11.1" customHeight="1">
      <c r="A19" s="91">
        <v>4</v>
      </c>
      <c r="B19" s="163" t="s">
        <v>255</v>
      </c>
      <c r="C19" s="116" t="s">
        <v>57</v>
      </c>
      <c r="D19" s="196">
        <v>2</v>
      </c>
      <c r="E19" s="201">
        <v>1</v>
      </c>
      <c r="F19" s="196"/>
      <c r="G19" s="202"/>
      <c r="H19" s="194">
        <v>58</v>
      </c>
      <c r="I19" s="203" t="s">
        <v>22</v>
      </c>
      <c r="J19" s="203">
        <v>4</v>
      </c>
      <c r="K19" s="196"/>
      <c r="L19" s="196"/>
      <c r="M19" s="196"/>
      <c r="N19" s="196"/>
      <c r="O19" s="196"/>
      <c r="P19" s="196"/>
      <c r="Q19" s="196"/>
    </row>
    <row r="20" spans="1:17" s="22" customFormat="1" ht="11.1" customHeight="1">
      <c r="A20" s="91">
        <v>5</v>
      </c>
      <c r="B20" s="164" t="s">
        <v>256</v>
      </c>
      <c r="C20" s="116" t="s">
        <v>58</v>
      </c>
      <c r="D20" s="204">
        <v>2</v>
      </c>
      <c r="E20" s="196">
        <v>1</v>
      </c>
      <c r="F20" s="198"/>
      <c r="G20" s="205"/>
      <c r="H20" s="194">
        <v>58</v>
      </c>
      <c r="I20" s="206" t="s">
        <v>22</v>
      </c>
      <c r="J20" s="129">
        <v>4</v>
      </c>
      <c r="K20" s="196"/>
      <c r="L20" s="196"/>
      <c r="M20" s="196"/>
      <c r="N20" s="196"/>
      <c r="O20" s="196"/>
      <c r="P20" s="196"/>
      <c r="Q20" s="196"/>
    </row>
    <row r="21" spans="1:17" s="22" customFormat="1" ht="11.1" customHeight="1">
      <c r="A21" s="91">
        <v>6</v>
      </c>
      <c r="B21" s="114" t="s">
        <v>59</v>
      </c>
      <c r="C21" s="116" t="s">
        <v>260</v>
      </c>
      <c r="D21" s="196"/>
      <c r="E21" s="207">
        <v>1</v>
      </c>
      <c r="F21" s="196"/>
      <c r="G21" s="196"/>
      <c r="H21" s="194">
        <v>11</v>
      </c>
      <c r="I21" s="196" t="s">
        <v>12</v>
      </c>
      <c r="J21" s="196" t="s">
        <v>60</v>
      </c>
      <c r="K21" s="195"/>
      <c r="L21" s="195"/>
      <c r="M21" s="195"/>
      <c r="N21" s="195"/>
      <c r="O21" s="195"/>
      <c r="P21" s="195"/>
      <c r="Q21" s="195"/>
    </row>
    <row r="22" spans="1:17" s="22" customFormat="1" ht="11.1" customHeight="1">
      <c r="A22" s="91">
        <v>7</v>
      </c>
      <c r="B22" s="177" t="s">
        <v>279</v>
      </c>
      <c r="C22" s="116" t="s">
        <v>261</v>
      </c>
      <c r="D22" s="196"/>
      <c r="E22" s="196"/>
      <c r="F22" s="196"/>
      <c r="G22" s="196"/>
      <c r="H22" s="194"/>
      <c r="I22" s="196"/>
      <c r="J22" s="196"/>
      <c r="K22" s="196">
        <v>2</v>
      </c>
      <c r="L22" s="196">
        <v>1</v>
      </c>
      <c r="M22" s="196"/>
      <c r="N22" s="196"/>
      <c r="O22" s="194">
        <v>58</v>
      </c>
      <c r="P22" s="196" t="s">
        <v>22</v>
      </c>
      <c r="Q22" s="196">
        <v>4</v>
      </c>
    </row>
    <row r="23" spans="1:17" s="22" customFormat="1" ht="10.5" customHeight="1">
      <c r="A23" s="159">
        <v>8</v>
      </c>
      <c r="B23" s="172" t="s">
        <v>305</v>
      </c>
      <c r="C23" s="116" t="s">
        <v>61</v>
      </c>
      <c r="D23" s="196"/>
      <c r="E23" s="196"/>
      <c r="F23" s="196"/>
      <c r="G23" s="196"/>
      <c r="H23" s="194"/>
      <c r="I23" s="196"/>
      <c r="J23" s="196"/>
      <c r="K23" s="196">
        <v>2</v>
      </c>
      <c r="L23" s="196">
        <v>1</v>
      </c>
      <c r="M23" s="196"/>
      <c r="N23" s="196"/>
      <c r="O23" s="194">
        <v>58</v>
      </c>
      <c r="P23" s="196" t="s">
        <v>22</v>
      </c>
      <c r="Q23" s="196">
        <v>4</v>
      </c>
    </row>
    <row r="24" spans="1:17" s="22" customFormat="1" ht="11.1" customHeight="1">
      <c r="A24" s="91">
        <v>9</v>
      </c>
      <c r="B24" s="161" t="s">
        <v>257</v>
      </c>
      <c r="C24" s="116" t="s">
        <v>62</v>
      </c>
      <c r="D24" s="196"/>
      <c r="E24" s="196"/>
      <c r="F24" s="196"/>
      <c r="G24" s="196"/>
      <c r="H24" s="194"/>
      <c r="I24" s="196"/>
      <c r="J24" s="196"/>
      <c r="K24" s="198">
        <v>2</v>
      </c>
      <c r="L24" s="196">
        <v>1</v>
      </c>
      <c r="M24" s="196"/>
      <c r="N24" s="202"/>
      <c r="O24" s="194">
        <v>33</v>
      </c>
      <c r="P24" s="203" t="s">
        <v>22</v>
      </c>
      <c r="Q24" s="198">
        <v>3</v>
      </c>
    </row>
    <row r="25" spans="1:17" s="22" customFormat="1" ht="11.1" customHeight="1">
      <c r="A25" s="91">
        <v>10</v>
      </c>
      <c r="B25" s="164" t="s">
        <v>258</v>
      </c>
      <c r="C25" s="116" t="s">
        <v>63</v>
      </c>
      <c r="D25" s="196"/>
      <c r="E25" s="196"/>
      <c r="F25" s="196"/>
      <c r="G25" s="196"/>
      <c r="H25" s="194"/>
      <c r="I25" s="196"/>
      <c r="J25" s="196"/>
      <c r="K25" s="197">
        <v>2</v>
      </c>
      <c r="L25" s="197">
        <v>1</v>
      </c>
      <c r="M25" s="196"/>
      <c r="N25" s="196"/>
      <c r="O25" s="194">
        <v>58</v>
      </c>
      <c r="P25" s="196" t="s">
        <v>22</v>
      </c>
      <c r="Q25" s="196">
        <v>4</v>
      </c>
    </row>
    <row r="26" spans="1:17" s="22" customFormat="1" ht="11.1" customHeight="1">
      <c r="A26" s="91">
        <v>11</v>
      </c>
      <c r="B26" s="122" t="s">
        <v>166</v>
      </c>
      <c r="C26" s="116" t="s">
        <v>64</v>
      </c>
      <c r="D26" s="208"/>
      <c r="E26" s="209"/>
      <c r="F26" s="203"/>
      <c r="G26" s="210"/>
      <c r="H26" s="194"/>
      <c r="I26" s="203"/>
      <c r="J26" s="210"/>
      <c r="K26" s="196"/>
      <c r="L26" s="196"/>
      <c r="M26" s="196"/>
      <c r="N26" s="202">
        <v>4</v>
      </c>
      <c r="O26" s="194">
        <v>19</v>
      </c>
      <c r="P26" s="196" t="s">
        <v>12</v>
      </c>
      <c r="Q26" s="196">
        <v>3</v>
      </c>
    </row>
    <row r="27" spans="1:17" s="22" customFormat="1" ht="11.1" customHeight="1">
      <c r="A27" s="235" t="s">
        <v>268</v>
      </c>
      <c r="B27" s="235"/>
      <c r="C27" s="235"/>
      <c r="D27" s="111">
        <f>SUM(D16:D26)</f>
        <v>9</v>
      </c>
      <c r="E27" s="111">
        <v>7</v>
      </c>
      <c r="F27" s="111"/>
      <c r="G27" s="111"/>
      <c r="H27" s="232">
        <f>SUM(H16:H26)</f>
        <v>301</v>
      </c>
      <c r="I27" s="233" t="s">
        <v>241</v>
      </c>
      <c r="J27" s="234">
        <f>SUM(J16:J26)</f>
        <v>20</v>
      </c>
      <c r="K27" s="111">
        <f>SUM(K16:K26)</f>
        <v>8</v>
      </c>
      <c r="L27" s="111">
        <v>4</v>
      </c>
      <c r="M27" s="111"/>
      <c r="N27" s="111">
        <f>SUM(N16:N26)</f>
        <v>4</v>
      </c>
      <c r="O27" s="232">
        <f>SUM(O16:O26)</f>
        <v>226</v>
      </c>
      <c r="P27" s="233" t="s">
        <v>168</v>
      </c>
      <c r="Q27" s="234">
        <f>SUM(Q16:Q26)</f>
        <v>18</v>
      </c>
    </row>
    <row r="28" spans="1:17" s="22" customFormat="1" ht="11.1" customHeight="1">
      <c r="A28" s="235" t="s">
        <v>167</v>
      </c>
      <c r="B28" s="235"/>
      <c r="C28" s="235"/>
      <c r="D28" s="235">
        <f>SUM(D27:G27)</f>
        <v>16</v>
      </c>
      <c r="E28" s="235"/>
      <c r="F28" s="235"/>
      <c r="G28" s="235"/>
      <c r="H28" s="232"/>
      <c r="I28" s="233"/>
      <c r="J28" s="234"/>
      <c r="K28" s="235">
        <f>SUM(K27:N27)</f>
        <v>16</v>
      </c>
      <c r="L28" s="235"/>
      <c r="M28" s="235"/>
      <c r="N28" s="235"/>
      <c r="O28" s="232"/>
      <c r="P28" s="233"/>
      <c r="Q28" s="234"/>
    </row>
    <row r="29" spans="1:17" s="22" customFormat="1" ht="9" customHeight="1">
      <c r="A29" s="123"/>
      <c r="B29" s="124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</row>
    <row r="30" spans="1:17" s="22" customFormat="1" ht="11.1" customHeight="1">
      <c r="A30" s="233" t="s">
        <v>8</v>
      </c>
      <c r="B30" s="236" t="s">
        <v>310</v>
      </c>
      <c r="C30" s="233" t="s">
        <v>275</v>
      </c>
      <c r="D30" s="233" t="s">
        <v>52</v>
      </c>
      <c r="E30" s="233"/>
      <c r="F30" s="233"/>
      <c r="G30" s="233"/>
      <c r="H30" s="233"/>
      <c r="I30" s="233"/>
      <c r="J30" s="233"/>
      <c r="K30" s="233" t="s">
        <v>53</v>
      </c>
      <c r="L30" s="233"/>
      <c r="M30" s="233"/>
      <c r="N30" s="233"/>
      <c r="O30" s="233"/>
      <c r="P30" s="233"/>
      <c r="Q30" s="233"/>
    </row>
    <row r="31" spans="1:17" s="22" customFormat="1" ht="11.1" customHeight="1">
      <c r="A31" s="233"/>
      <c r="B31" s="236"/>
      <c r="C31" s="233"/>
      <c r="D31" s="233" t="s">
        <v>12</v>
      </c>
      <c r="E31" s="233" t="s">
        <v>13</v>
      </c>
      <c r="F31" s="233" t="s">
        <v>14</v>
      </c>
      <c r="G31" s="233" t="s">
        <v>15</v>
      </c>
      <c r="H31" s="233" t="s">
        <v>16</v>
      </c>
      <c r="I31" s="237" t="s">
        <v>17</v>
      </c>
      <c r="J31" s="237" t="s">
        <v>18</v>
      </c>
      <c r="K31" s="233" t="s">
        <v>12</v>
      </c>
      <c r="L31" s="233" t="s">
        <v>13</v>
      </c>
      <c r="M31" s="233" t="s">
        <v>14</v>
      </c>
      <c r="N31" s="233" t="s">
        <v>15</v>
      </c>
      <c r="O31" s="233" t="s">
        <v>16</v>
      </c>
      <c r="P31" s="237" t="s">
        <v>17</v>
      </c>
      <c r="Q31" s="237" t="s">
        <v>18</v>
      </c>
    </row>
    <row r="32" spans="1:17" s="22" customFormat="1" ht="11.1" customHeight="1">
      <c r="A32" s="233"/>
      <c r="B32" s="236"/>
      <c r="C32" s="233"/>
      <c r="D32" s="233"/>
      <c r="E32" s="233"/>
      <c r="F32" s="233"/>
      <c r="G32" s="233"/>
      <c r="H32" s="233"/>
      <c r="I32" s="237"/>
      <c r="J32" s="237"/>
      <c r="K32" s="233"/>
      <c r="L32" s="233"/>
      <c r="M32" s="233"/>
      <c r="N32" s="233"/>
      <c r="O32" s="233"/>
      <c r="P32" s="237"/>
      <c r="Q32" s="237"/>
    </row>
    <row r="33" spans="1:19" s="22" customFormat="1" ht="11.1" customHeight="1">
      <c r="A33" s="111">
        <v>12</v>
      </c>
      <c r="B33" s="178" t="s">
        <v>280</v>
      </c>
      <c r="C33" s="116" t="s">
        <v>262</v>
      </c>
      <c r="D33" s="235">
        <v>1</v>
      </c>
      <c r="E33" s="235">
        <v>2</v>
      </c>
      <c r="F33" s="235"/>
      <c r="G33" s="235"/>
      <c r="H33" s="232">
        <v>33</v>
      </c>
      <c r="I33" s="235" t="s">
        <v>24</v>
      </c>
      <c r="J33" s="235">
        <v>3</v>
      </c>
      <c r="K33" s="111"/>
      <c r="L33" s="111"/>
      <c r="M33" s="111"/>
      <c r="N33" s="111"/>
      <c r="O33" s="111"/>
      <c r="P33" s="111"/>
      <c r="Q33" s="111"/>
    </row>
    <row r="34" spans="1:19" s="22" customFormat="1" ht="11.1" customHeight="1">
      <c r="A34" s="111">
        <v>13</v>
      </c>
      <c r="B34" s="178" t="s">
        <v>281</v>
      </c>
      <c r="C34" s="116" t="s">
        <v>169</v>
      </c>
      <c r="D34" s="235"/>
      <c r="E34" s="235"/>
      <c r="F34" s="235"/>
      <c r="G34" s="235"/>
      <c r="H34" s="232"/>
      <c r="I34" s="235"/>
      <c r="J34" s="235"/>
      <c r="K34" s="111"/>
      <c r="L34" s="111"/>
      <c r="M34" s="111"/>
      <c r="N34" s="111"/>
      <c r="O34" s="111"/>
      <c r="P34" s="111"/>
      <c r="Q34" s="111"/>
      <c r="S34" s="28"/>
    </row>
    <row r="35" spans="1:19" s="22" customFormat="1" ht="11.1" customHeight="1">
      <c r="A35" s="111">
        <v>14</v>
      </c>
      <c r="B35" s="178" t="s">
        <v>282</v>
      </c>
      <c r="C35" s="116" t="s">
        <v>263</v>
      </c>
      <c r="D35" s="235">
        <v>1</v>
      </c>
      <c r="E35" s="235"/>
      <c r="F35" s="235"/>
      <c r="G35" s="235"/>
      <c r="H35" s="232">
        <v>36</v>
      </c>
      <c r="I35" s="235" t="s">
        <v>24</v>
      </c>
      <c r="J35" s="235">
        <v>2</v>
      </c>
      <c r="K35" s="111"/>
      <c r="L35" s="111"/>
      <c r="M35" s="111"/>
      <c r="N35" s="111"/>
      <c r="O35" s="111"/>
      <c r="P35" s="111"/>
      <c r="Q35" s="111"/>
    </row>
    <row r="36" spans="1:19" s="22" customFormat="1" ht="11.1" customHeight="1">
      <c r="A36" s="111">
        <v>15</v>
      </c>
      <c r="B36" s="178" t="s">
        <v>283</v>
      </c>
      <c r="C36" s="116" t="s">
        <v>197</v>
      </c>
      <c r="D36" s="235"/>
      <c r="E36" s="235"/>
      <c r="F36" s="235"/>
      <c r="G36" s="235"/>
      <c r="H36" s="232"/>
      <c r="I36" s="235"/>
      <c r="J36" s="235"/>
      <c r="K36" s="111"/>
      <c r="L36" s="111"/>
      <c r="M36" s="111"/>
      <c r="N36" s="111"/>
      <c r="O36" s="111"/>
      <c r="P36" s="111"/>
      <c r="Q36" s="111"/>
    </row>
    <row r="37" spans="1:19" s="22" customFormat="1" ht="11.1" customHeight="1">
      <c r="A37" s="111">
        <v>16</v>
      </c>
      <c r="B37" s="125" t="s">
        <v>213</v>
      </c>
      <c r="C37" s="116" t="s">
        <v>264</v>
      </c>
      <c r="D37" s="235">
        <v>1</v>
      </c>
      <c r="E37" s="235">
        <v>2</v>
      </c>
      <c r="F37" s="235"/>
      <c r="G37" s="235"/>
      <c r="H37" s="232">
        <v>33</v>
      </c>
      <c r="I37" s="235" t="s">
        <v>24</v>
      </c>
      <c r="J37" s="235">
        <v>3</v>
      </c>
      <c r="K37" s="111"/>
      <c r="L37" s="111"/>
      <c r="M37" s="111"/>
      <c r="N37" s="111"/>
      <c r="O37" s="111"/>
      <c r="P37" s="111"/>
      <c r="Q37" s="111"/>
    </row>
    <row r="38" spans="1:19" s="22" customFormat="1" ht="11.1" customHeight="1">
      <c r="A38" s="111">
        <v>17</v>
      </c>
      <c r="B38" s="125" t="s">
        <v>214</v>
      </c>
      <c r="C38" s="116" t="s">
        <v>198</v>
      </c>
      <c r="D38" s="235"/>
      <c r="E38" s="235"/>
      <c r="F38" s="235"/>
      <c r="G38" s="235"/>
      <c r="H38" s="232"/>
      <c r="I38" s="235"/>
      <c r="J38" s="235"/>
      <c r="K38" s="111"/>
      <c r="L38" s="111"/>
      <c r="M38" s="111"/>
      <c r="N38" s="111"/>
      <c r="O38" s="111"/>
      <c r="P38" s="111"/>
      <c r="Q38" s="111"/>
    </row>
    <row r="39" spans="1:19" s="22" customFormat="1" ht="11.1" customHeight="1">
      <c r="A39" s="111">
        <v>18</v>
      </c>
      <c r="B39" s="126" t="s">
        <v>215</v>
      </c>
      <c r="C39" s="116" t="s">
        <v>265</v>
      </c>
      <c r="D39" s="244"/>
      <c r="E39" s="238">
        <v>1</v>
      </c>
      <c r="F39" s="238"/>
      <c r="G39" s="238"/>
      <c r="H39" s="240">
        <v>36</v>
      </c>
      <c r="I39" s="242" t="s">
        <v>24</v>
      </c>
      <c r="J39" s="242">
        <v>2</v>
      </c>
      <c r="K39" s="111"/>
      <c r="L39" s="111"/>
      <c r="M39" s="111"/>
      <c r="N39" s="111"/>
      <c r="O39" s="111"/>
      <c r="P39" s="111"/>
      <c r="Q39" s="111"/>
    </row>
    <row r="40" spans="1:19" s="22" customFormat="1" ht="11.1" customHeight="1">
      <c r="A40" s="111">
        <v>19</v>
      </c>
      <c r="B40" s="126" t="s">
        <v>216</v>
      </c>
      <c r="C40" s="116" t="s">
        <v>170</v>
      </c>
      <c r="D40" s="245"/>
      <c r="E40" s="239"/>
      <c r="F40" s="239"/>
      <c r="G40" s="239"/>
      <c r="H40" s="241"/>
      <c r="I40" s="243"/>
      <c r="J40" s="243"/>
      <c r="K40" s="111"/>
      <c r="L40" s="111"/>
      <c r="M40" s="111"/>
      <c r="N40" s="111"/>
      <c r="O40" s="111"/>
      <c r="P40" s="111"/>
      <c r="Q40" s="111"/>
    </row>
    <row r="41" spans="1:19" s="22" customFormat="1" ht="11.1" customHeight="1">
      <c r="A41" s="111">
        <v>20</v>
      </c>
      <c r="B41" s="179" t="s">
        <v>284</v>
      </c>
      <c r="C41" s="116" t="s">
        <v>266</v>
      </c>
      <c r="D41" s="111"/>
      <c r="E41" s="111"/>
      <c r="F41" s="111"/>
      <c r="G41" s="111"/>
      <c r="H41" s="112"/>
      <c r="I41" s="111"/>
      <c r="J41" s="111"/>
      <c r="K41" s="235">
        <v>1</v>
      </c>
      <c r="L41" s="235">
        <v>1</v>
      </c>
      <c r="M41" s="235"/>
      <c r="N41" s="235"/>
      <c r="O41" s="232">
        <v>47</v>
      </c>
      <c r="P41" s="235" t="s">
        <v>24</v>
      </c>
      <c r="Q41" s="235">
        <v>3</v>
      </c>
    </row>
    <row r="42" spans="1:19" s="22" customFormat="1" ht="11.1" customHeight="1">
      <c r="A42" s="111">
        <v>21</v>
      </c>
      <c r="B42" s="180" t="s">
        <v>285</v>
      </c>
      <c r="C42" s="116" t="s">
        <v>171</v>
      </c>
      <c r="D42" s="111"/>
      <c r="E42" s="111"/>
      <c r="F42" s="111"/>
      <c r="G42" s="111"/>
      <c r="H42" s="112"/>
      <c r="I42" s="111"/>
      <c r="J42" s="111"/>
      <c r="K42" s="235"/>
      <c r="L42" s="235"/>
      <c r="M42" s="235"/>
      <c r="N42" s="235"/>
      <c r="O42" s="232"/>
      <c r="P42" s="235"/>
      <c r="Q42" s="235"/>
    </row>
    <row r="43" spans="1:19" s="22" customFormat="1" ht="11.1" customHeight="1">
      <c r="A43" s="111">
        <v>22</v>
      </c>
      <c r="B43" s="181" t="s">
        <v>286</v>
      </c>
      <c r="C43" s="116" t="s">
        <v>172</v>
      </c>
      <c r="D43" s="111"/>
      <c r="E43" s="111"/>
      <c r="F43" s="111"/>
      <c r="G43" s="111"/>
      <c r="H43" s="112"/>
      <c r="I43" s="111"/>
      <c r="J43" s="111"/>
      <c r="K43" s="235">
        <v>1</v>
      </c>
      <c r="L43" s="235">
        <v>1</v>
      </c>
      <c r="M43" s="235"/>
      <c r="N43" s="235"/>
      <c r="O43" s="232">
        <v>47</v>
      </c>
      <c r="P43" s="235" t="s">
        <v>24</v>
      </c>
      <c r="Q43" s="235">
        <v>3</v>
      </c>
    </row>
    <row r="44" spans="1:19" s="22" customFormat="1" ht="11.1" customHeight="1">
      <c r="A44" s="111">
        <v>23</v>
      </c>
      <c r="B44" s="182" t="s">
        <v>287</v>
      </c>
      <c r="C44" s="116" t="s">
        <v>173</v>
      </c>
      <c r="D44" s="111"/>
      <c r="E44" s="111"/>
      <c r="F44" s="111"/>
      <c r="G44" s="111"/>
      <c r="H44" s="112"/>
      <c r="I44" s="111"/>
      <c r="J44" s="111"/>
      <c r="K44" s="235"/>
      <c r="L44" s="235"/>
      <c r="M44" s="235"/>
      <c r="N44" s="235"/>
      <c r="O44" s="232"/>
      <c r="P44" s="235"/>
      <c r="Q44" s="235"/>
    </row>
    <row r="45" spans="1:19" s="22" customFormat="1" ht="11.1" customHeight="1">
      <c r="A45" s="110">
        <v>24</v>
      </c>
      <c r="B45" s="127" t="s">
        <v>217</v>
      </c>
      <c r="C45" s="116" t="s">
        <v>174</v>
      </c>
      <c r="D45" s="111"/>
      <c r="E45" s="111"/>
      <c r="F45" s="111"/>
      <c r="G45" s="111"/>
      <c r="H45" s="112"/>
      <c r="I45" s="111"/>
      <c r="J45" s="111"/>
      <c r="K45" s="242"/>
      <c r="L45" s="248">
        <v>2</v>
      </c>
      <c r="M45" s="249"/>
      <c r="N45" s="249"/>
      <c r="O45" s="250">
        <v>47</v>
      </c>
      <c r="P45" s="246" t="s">
        <v>24</v>
      </c>
      <c r="Q45" s="242">
        <v>3</v>
      </c>
    </row>
    <row r="46" spans="1:19" s="22" customFormat="1" ht="11.1" customHeight="1">
      <c r="A46" s="110">
        <v>25</v>
      </c>
      <c r="B46" s="125" t="s">
        <v>249</v>
      </c>
      <c r="C46" s="116" t="s">
        <v>175</v>
      </c>
      <c r="D46" s="111"/>
      <c r="E46" s="111"/>
      <c r="F46" s="111"/>
      <c r="G46" s="111"/>
      <c r="H46" s="112"/>
      <c r="I46" s="111"/>
      <c r="J46" s="111"/>
      <c r="K46" s="243"/>
      <c r="L46" s="245"/>
      <c r="M46" s="239"/>
      <c r="N46" s="239"/>
      <c r="O46" s="251"/>
      <c r="P46" s="247"/>
      <c r="Q46" s="243"/>
    </row>
    <row r="47" spans="1:19" s="22" customFormat="1" ht="11.1" customHeight="1">
      <c r="A47" s="110">
        <v>26</v>
      </c>
      <c r="B47" s="127" t="s">
        <v>218</v>
      </c>
      <c r="C47" s="116" t="s">
        <v>176</v>
      </c>
      <c r="D47" s="111"/>
      <c r="E47" s="111"/>
      <c r="F47" s="111"/>
      <c r="G47" s="111"/>
      <c r="H47" s="112"/>
      <c r="I47" s="111"/>
      <c r="J47" s="111"/>
      <c r="K47" s="244"/>
      <c r="L47" s="249">
        <v>2</v>
      </c>
      <c r="M47" s="249"/>
      <c r="N47" s="249"/>
      <c r="O47" s="250">
        <v>47</v>
      </c>
      <c r="P47" s="246" t="s">
        <v>24</v>
      </c>
      <c r="Q47" s="242">
        <v>3</v>
      </c>
    </row>
    <row r="48" spans="1:19" s="22" customFormat="1" ht="11.1" customHeight="1">
      <c r="A48" s="110">
        <v>27</v>
      </c>
      <c r="B48" s="125" t="s">
        <v>219</v>
      </c>
      <c r="C48" s="116" t="s">
        <v>177</v>
      </c>
      <c r="D48" s="111"/>
      <c r="E48" s="111"/>
      <c r="F48" s="111"/>
      <c r="G48" s="111"/>
      <c r="H48" s="112"/>
      <c r="I48" s="111"/>
      <c r="J48" s="111"/>
      <c r="K48" s="245"/>
      <c r="L48" s="239"/>
      <c r="M48" s="239"/>
      <c r="N48" s="239"/>
      <c r="O48" s="251"/>
      <c r="P48" s="247"/>
      <c r="Q48" s="243"/>
    </row>
    <row r="49" spans="1:17" s="22" customFormat="1" ht="11.1" customHeight="1">
      <c r="A49" s="252" t="s">
        <v>269</v>
      </c>
      <c r="B49" s="252"/>
      <c r="C49" s="252"/>
      <c r="D49" s="111">
        <f>SUM(D33:D48)</f>
        <v>3</v>
      </c>
      <c r="E49" s="111">
        <f>SUM(E33:E48)</f>
        <v>5</v>
      </c>
      <c r="F49" s="111"/>
      <c r="G49" s="111"/>
      <c r="H49" s="232">
        <f>SUM(H33:H48)</f>
        <v>138</v>
      </c>
      <c r="I49" s="235" t="s">
        <v>65</v>
      </c>
      <c r="J49" s="234">
        <f t="shared" ref="J49:O49" si="0">SUM(J33:J48)</f>
        <v>10</v>
      </c>
      <c r="K49" s="111">
        <f t="shared" si="0"/>
        <v>2</v>
      </c>
      <c r="L49" s="111">
        <f t="shared" si="0"/>
        <v>6</v>
      </c>
      <c r="M49" s="111"/>
      <c r="N49" s="111"/>
      <c r="O49" s="232">
        <f t="shared" si="0"/>
        <v>188</v>
      </c>
      <c r="P49" s="235" t="s">
        <v>65</v>
      </c>
      <c r="Q49" s="234">
        <f>SUM(Q33:Q48)</f>
        <v>12</v>
      </c>
    </row>
    <row r="50" spans="1:17" s="22" customFormat="1" ht="11.1" customHeight="1">
      <c r="A50" s="235" t="s">
        <v>221</v>
      </c>
      <c r="B50" s="235"/>
      <c r="C50" s="235"/>
      <c r="D50" s="235">
        <f>SUM(D49:G49)</f>
        <v>8</v>
      </c>
      <c r="E50" s="235"/>
      <c r="F50" s="235"/>
      <c r="G50" s="235"/>
      <c r="H50" s="232"/>
      <c r="I50" s="235"/>
      <c r="J50" s="234"/>
      <c r="K50" s="235">
        <f>SUM(K49:N49)</f>
        <v>8</v>
      </c>
      <c r="L50" s="235"/>
      <c r="M50" s="235"/>
      <c r="N50" s="235"/>
      <c r="O50" s="232"/>
      <c r="P50" s="235"/>
      <c r="Q50" s="234"/>
    </row>
    <row r="51" spans="1:17" s="22" customFormat="1" ht="7.5" customHeight="1">
      <c r="A51" s="128"/>
      <c r="B51" s="128"/>
      <c r="C51" s="128"/>
      <c r="D51" s="129"/>
      <c r="E51" s="129"/>
      <c r="F51" s="129"/>
      <c r="G51" s="129"/>
      <c r="H51" s="129"/>
      <c r="I51" s="129"/>
      <c r="J51" s="130"/>
      <c r="K51" s="129"/>
      <c r="L51" s="129"/>
      <c r="M51" s="129"/>
      <c r="N51" s="129"/>
      <c r="O51" s="129"/>
      <c r="P51" s="129"/>
      <c r="Q51" s="130"/>
    </row>
    <row r="52" spans="1:17" s="22" customFormat="1" ht="11.1" customHeight="1">
      <c r="A52" s="129"/>
      <c r="B52" s="131" t="s">
        <v>38</v>
      </c>
      <c r="C52" s="132"/>
      <c r="D52" s="133">
        <v>12</v>
      </c>
      <c r="E52" s="133">
        <v>12</v>
      </c>
      <c r="F52" s="133"/>
      <c r="G52" s="133"/>
      <c r="H52" s="253">
        <v>439</v>
      </c>
      <c r="I52" s="253" t="s">
        <v>270</v>
      </c>
      <c r="J52" s="253">
        <f>J27+J49</f>
        <v>30</v>
      </c>
      <c r="K52" s="133">
        <v>10</v>
      </c>
      <c r="L52" s="133">
        <v>10</v>
      </c>
      <c r="M52" s="133"/>
      <c r="N52" s="133">
        <v>4</v>
      </c>
      <c r="O52" s="253">
        <v>414</v>
      </c>
      <c r="P52" s="253" t="s">
        <v>82</v>
      </c>
      <c r="Q52" s="253">
        <f>Q27+Q49</f>
        <v>30</v>
      </c>
    </row>
    <row r="53" spans="1:17" s="22" customFormat="1" ht="11.1" customHeight="1">
      <c r="A53" s="129"/>
      <c r="B53" s="134"/>
      <c r="C53" s="132"/>
      <c r="D53" s="254">
        <v>24</v>
      </c>
      <c r="E53" s="254"/>
      <c r="F53" s="254"/>
      <c r="G53" s="254"/>
      <c r="H53" s="253"/>
      <c r="I53" s="253"/>
      <c r="J53" s="253"/>
      <c r="K53" s="254">
        <v>24</v>
      </c>
      <c r="L53" s="254"/>
      <c r="M53" s="254"/>
      <c r="N53" s="254"/>
      <c r="O53" s="253"/>
      <c r="P53" s="253"/>
      <c r="Q53" s="253"/>
    </row>
    <row r="54" spans="1:17" s="26" customFormat="1" ht="6.75" customHeight="1">
      <c r="A54" s="129"/>
      <c r="B54" s="129"/>
      <c r="C54" s="129"/>
      <c r="D54" s="129"/>
      <c r="E54" s="129"/>
      <c r="F54" s="129"/>
      <c r="G54" s="129"/>
      <c r="H54" s="129"/>
      <c r="I54" s="129"/>
      <c r="J54" s="130"/>
      <c r="K54" s="129"/>
      <c r="L54" s="129"/>
      <c r="M54" s="129"/>
      <c r="N54" s="129"/>
      <c r="O54" s="129"/>
      <c r="P54" s="129"/>
      <c r="Q54" s="130"/>
    </row>
    <row r="55" spans="1:17" s="26" customFormat="1" ht="11.1" customHeight="1">
      <c r="A55" s="233" t="s">
        <v>8</v>
      </c>
      <c r="B55" s="236" t="s">
        <v>39</v>
      </c>
      <c r="C55" s="233" t="s">
        <v>275</v>
      </c>
      <c r="D55" s="233" t="s">
        <v>52</v>
      </c>
      <c r="E55" s="233"/>
      <c r="F55" s="233"/>
      <c r="G55" s="233"/>
      <c r="H55" s="233"/>
      <c r="I55" s="233"/>
      <c r="J55" s="233"/>
      <c r="K55" s="233" t="s">
        <v>53</v>
      </c>
      <c r="L55" s="233"/>
      <c r="M55" s="233"/>
      <c r="N55" s="233"/>
      <c r="O55" s="233"/>
      <c r="P55" s="233"/>
      <c r="Q55" s="233"/>
    </row>
    <row r="56" spans="1:17" s="26" customFormat="1" ht="11.1" customHeight="1">
      <c r="A56" s="233"/>
      <c r="B56" s="236"/>
      <c r="C56" s="233"/>
      <c r="D56" s="233" t="s">
        <v>12</v>
      </c>
      <c r="E56" s="233" t="s">
        <v>13</v>
      </c>
      <c r="F56" s="233" t="s">
        <v>14</v>
      </c>
      <c r="G56" s="233" t="s">
        <v>15</v>
      </c>
      <c r="H56" s="233" t="s">
        <v>16</v>
      </c>
      <c r="I56" s="237" t="s">
        <v>17</v>
      </c>
      <c r="J56" s="237" t="s">
        <v>18</v>
      </c>
      <c r="K56" s="233" t="s">
        <v>12</v>
      </c>
      <c r="L56" s="233" t="s">
        <v>13</v>
      </c>
      <c r="M56" s="233" t="s">
        <v>14</v>
      </c>
      <c r="N56" s="233" t="s">
        <v>15</v>
      </c>
      <c r="O56" s="233" t="s">
        <v>16</v>
      </c>
      <c r="P56" s="237" t="s">
        <v>17</v>
      </c>
      <c r="Q56" s="237" t="s">
        <v>18</v>
      </c>
    </row>
    <row r="57" spans="1:17" s="26" customFormat="1" ht="11.1" customHeight="1">
      <c r="A57" s="233"/>
      <c r="B57" s="236"/>
      <c r="C57" s="233"/>
      <c r="D57" s="233"/>
      <c r="E57" s="233"/>
      <c r="F57" s="233"/>
      <c r="G57" s="233"/>
      <c r="H57" s="233"/>
      <c r="I57" s="237"/>
      <c r="J57" s="237"/>
      <c r="K57" s="233"/>
      <c r="L57" s="233"/>
      <c r="M57" s="233"/>
      <c r="N57" s="233"/>
      <c r="O57" s="233"/>
      <c r="P57" s="237"/>
      <c r="Q57" s="237"/>
    </row>
    <row r="58" spans="1:17" s="22" customFormat="1" ht="11.1" customHeight="1">
      <c r="A58" s="110">
        <v>28</v>
      </c>
      <c r="B58" s="125" t="s">
        <v>66</v>
      </c>
      <c r="C58" s="116" t="s">
        <v>243</v>
      </c>
      <c r="D58" s="110"/>
      <c r="E58" s="110"/>
      <c r="F58" s="110">
        <v>2</v>
      </c>
      <c r="G58" s="110"/>
      <c r="H58" s="135">
        <v>22</v>
      </c>
      <c r="I58" s="110" t="s">
        <v>24</v>
      </c>
      <c r="J58" s="110">
        <v>2</v>
      </c>
      <c r="K58" s="110"/>
      <c r="L58" s="110"/>
      <c r="M58" s="110"/>
      <c r="N58" s="110"/>
      <c r="O58" s="110"/>
      <c r="P58" s="110"/>
      <c r="Q58" s="110"/>
    </row>
    <row r="59" spans="1:17" s="22" customFormat="1" ht="11.1" customHeight="1">
      <c r="A59" s="153">
        <v>29</v>
      </c>
      <c r="B59" s="125" t="s">
        <v>242</v>
      </c>
      <c r="C59" s="116" t="s">
        <v>196</v>
      </c>
      <c r="D59" s="153"/>
      <c r="E59" s="153"/>
      <c r="F59" s="153">
        <v>2</v>
      </c>
      <c r="G59" s="153"/>
      <c r="H59" s="154">
        <v>22</v>
      </c>
      <c r="I59" s="153" t="s">
        <v>24</v>
      </c>
      <c r="J59" s="153">
        <v>2</v>
      </c>
      <c r="K59" s="153"/>
      <c r="L59" s="153"/>
      <c r="M59" s="153"/>
      <c r="N59" s="153"/>
      <c r="O59" s="153"/>
      <c r="P59" s="153"/>
      <c r="Q59" s="153"/>
    </row>
    <row r="60" spans="1:17" s="22" customFormat="1" ht="11.1" customHeight="1">
      <c r="A60" s="91">
        <v>30</v>
      </c>
      <c r="B60" s="122" t="s">
        <v>42</v>
      </c>
      <c r="C60" s="116" t="s">
        <v>195</v>
      </c>
      <c r="D60" s="91"/>
      <c r="E60" s="91"/>
      <c r="F60" s="91">
        <v>2</v>
      </c>
      <c r="G60" s="91"/>
      <c r="H60" s="97">
        <v>22</v>
      </c>
      <c r="I60" s="91" t="s">
        <v>24</v>
      </c>
      <c r="J60" s="91">
        <v>2</v>
      </c>
      <c r="K60" s="91"/>
      <c r="L60" s="91"/>
      <c r="M60" s="91"/>
      <c r="N60" s="91"/>
      <c r="O60" s="91"/>
      <c r="P60" s="91"/>
      <c r="Q60" s="91"/>
    </row>
    <row r="61" spans="1:17" s="22" customFormat="1" ht="11.1" customHeight="1">
      <c r="A61" s="91">
        <v>31</v>
      </c>
      <c r="B61" s="125" t="s">
        <v>66</v>
      </c>
      <c r="C61" s="116" t="s">
        <v>194</v>
      </c>
      <c r="D61" s="110"/>
      <c r="E61" s="110"/>
      <c r="F61" s="110"/>
      <c r="G61" s="110"/>
      <c r="H61" s="135"/>
      <c r="I61" s="110"/>
      <c r="J61" s="110"/>
      <c r="K61" s="110"/>
      <c r="L61" s="110"/>
      <c r="M61" s="110">
        <v>2</v>
      </c>
      <c r="N61" s="110"/>
      <c r="O61" s="135">
        <v>22</v>
      </c>
      <c r="P61" s="110" t="s">
        <v>24</v>
      </c>
      <c r="Q61" s="110">
        <v>2</v>
      </c>
    </row>
    <row r="62" spans="1:17" s="22" customFormat="1" ht="11.1" customHeight="1">
      <c r="A62" s="91">
        <v>32</v>
      </c>
      <c r="B62" s="122" t="s">
        <v>42</v>
      </c>
      <c r="C62" s="116" t="s">
        <v>193</v>
      </c>
      <c r="D62" s="91"/>
      <c r="E62" s="91"/>
      <c r="F62" s="91"/>
      <c r="G62" s="91"/>
      <c r="H62" s="97"/>
      <c r="I62" s="91"/>
      <c r="J62" s="91"/>
      <c r="K62" s="91"/>
      <c r="L62" s="91"/>
      <c r="M62" s="91">
        <v>2</v>
      </c>
      <c r="N62" s="91"/>
      <c r="O62" s="97">
        <v>22</v>
      </c>
      <c r="P62" s="91" t="s">
        <v>24</v>
      </c>
      <c r="Q62" s="91">
        <v>2</v>
      </c>
    </row>
    <row r="63" spans="1:17" s="22" customFormat="1" ht="11.1" customHeight="1">
      <c r="A63" s="78">
        <v>33</v>
      </c>
      <c r="B63" s="47" t="s">
        <v>67</v>
      </c>
      <c r="C63" s="48" t="s">
        <v>68</v>
      </c>
      <c r="D63" s="49">
        <v>2</v>
      </c>
      <c r="E63" s="49">
        <v>2</v>
      </c>
      <c r="F63" s="49"/>
      <c r="G63" s="49"/>
      <c r="H63" s="96">
        <v>69</v>
      </c>
      <c r="I63" s="49" t="s">
        <v>22</v>
      </c>
      <c r="J63" s="49">
        <v>5</v>
      </c>
      <c r="K63" s="49"/>
      <c r="L63" s="49"/>
      <c r="M63" s="49"/>
      <c r="N63" s="49"/>
      <c r="O63" s="96"/>
      <c r="P63" s="49"/>
      <c r="Q63" s="49"/>
    </row>
    <row r="64" spans="1:17" s="22" customFormat="1" ht="11.1" customHeight="1">
      <c r="A64" s="39">
        <v>34</v>
      </c>
      <c r="B64" s="47" t="s">
        <v>69</v>
      </c>
      <c r="C64" s="48" t="s">
        <v>70</v>
      </c>
      <c r="D64" s="49"/>
      <c r="E64" s="49"/>
      <c r="F64" s="49"/>
      <c r="G64" s="49"/>
      <c r="H64" s="96"/>
      <c r="I64" s="49"/>
      <c r="J64" s="49"/>
      <c r="K64" s="49">
        <v>2</v>
      </c>
      <c r="L64" s="49">
        <v>2</v>
      </c>
      <c r="M64" s="49"/>
      <c r="N64" s="49"/>
      <c r="O64" s="96">
        <v>69</v>
      </c>
      <c r="P64" s="49" t="s">
        <v>22</v>
      </c>
      <c r="Q64" s="49">
        <v>5</v>
      </c>
    </row>
    <row r="65" spans="1:31" s="22" customFormat="1" ht="11.1" customHeight="1">
      <c r="A65" s="228" t="s">
        <v>48</v>
      </c>
      <c r="B65" s="228"/>
      <c r="C65" s="228"/>
      <c r="D65" s="77">
        <v>2</v>
      </c>
      <c r="E65" s="77">
        <v>2</v>
      </c>
      <c r="F65" s="77">
        <v>6</v>
      </c>
      <c r="G65" s="77"/>
      <c r="H65" s="227">
        <v>135</v>
      </c>
      <c r="I65" s="255" t="s">
        <v>244</v>
      </c>
      <c r="J65" s="226">
        <v>11</v>
      </c>
      <c r="K65" s="77">
        <v>2</v>
      </c>
      <c r="L65" s="77">
        <v>2</v>
      </c>
      <c r="M65" s="77">
        <v>4</v>
      </c>
      <c r="N65" s="77"/>
      <c r="O65" s="227">
        <v>113</v>
      </c>
      <c r="P65" s="255" t="s">
        <v>49</v>
      </c>
      <c r="Q65" s="226">
        <v>9</v>
      </c>
    </row>
    <row r="66" spans="1:31" s="22" customFormat="1" ht="11.1" customHeight="1">
      <c r="A66" s="228" t="s">
        <v>267</v>
      </c>
      <c r="B66" s="228"/>
      <c r="C66" s="228"/>
      <c r="D66" s="228">
        <v>10</v>
      </c>
      <c r="E66" s="228"/>
      <c r="F66" s="228"/>
      <c r="G66" s="228"/>
      <c r="H66" s="227"/>
      <c r="I66" s="255"/>
      <c r="J66" s="226"/>
      <c r="K66" s="228">
        <v>8</v>
      </c>
      <c r="L66" s="228"/>
      <c r="M66" s="228"/>
      <c r="N66" s="228"/>
      <c r="O66" s="227"/>
      <c r="P66" s="255"/>
      <c r="Q66" s="226"/>
    </row>
    <row r="67" spans="1:31" s="22" customFormat="1" ht="12" customHeight="1">
      <c r="A67" s="11"/>
      <c r="B67" s="20" t="s">
        <v>236</v>
      </c>
      <c r="C67" s="79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31" s="22" customFormat="1" ht="12" customHeight="1">
      <c r="A68" s="11"/>
      <c r="B68" s="20" t="s">
        <v>152</v>
      </c>
      <c r="C68" s="79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31" s="22" customFormat="1" ht="12" customHeight="1">
      <c r="A69" s="11"/>
      <c r="B69" s="20" t="s">
        <v>153</v>
      </c>
      <c r="C69" s="79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31" s="22" customFormat="1" ht="9" customHeight="1">
      <c r="A70" s="11"/>
      <c r="B70" s="20"/>
      <c r="C70" s="79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31" s="22" customFormat="1" ht="12.75" customHeight="1">
      <c r="A71" s="187" t="s">
        <v>301</v>
      </c>
      <c r="B71" s="187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37"/>
      <c r="Q71" s="37"/>
      <c r="R71" s="21"/>
      <c r="S71" s="21"/>
      <c r="V71" s="23"/>
      <c r="W71" s="23"/>
      <c r="X71" s="23"/>
      <c r="Y71" s="24"/>
      <c r="Z71" s="230"/>
      <c r="AA71" s="230"/>
      <c r="AE71" s="25"/>
    </row>
    <row r="72" spans="1:31" s="22" customFormat="1" ht="12.75" customHeight="1">
      <c r="A72" s="11" t="s">
        <v>300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26"/>
      <c r="Q72" s="26"/>
    </row>
    <row r="73" spans="1:31" s="22" customFormat="1" ht="12" customHeight="1">
      <c r="A73" s="36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21"/>
      <c r="S73" s="21"/>
      <c r="V73" s="230"/>
      <c r="W73" s="230"/>
      <c r="AA73" s="25"/>
    </row>
    <row r="74" spans="1:31" s="22" customFormat="1" ht="12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</row>
    <row r="75" spans="1:31" ht="12" customHeight="1"/>
    <row r="76" spans="1:31" ht="12" customHeight="1"/>
    <row r="77" spans="1:31" ht="12" customHeight="1"/>
    <row r="78" spans="1:31" ht="12" customHeight="1"/>
    <row r="79" spans="1:31" ht="12" customHeight="1"/>
    <row r="80" spans="1:31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</sheetData>
  <sheetProtection selectLockedCells="1" selectUnlockedCells="1"/>
  <mergeCells count="157">
    <mergeCell ref="Z71:AA71"/>
    <mergeCell ref="A55:A57"/>
    <mergeCell ref="B55:B57"/>
    <mergeCell ref="C55:C57"/>
    <mergeCell ref="D55:J55"/>
    <mergeCell ref="D66:G66"/>
    <mergeCell ref="M56:M57"/>
    <mergeCell ref="P65:P66"/>
    <mergeCell ref="Q65:Q66"/>
    <mergeCell ref="A66:C66"/>
    <mergeCell ref="N56:N57"/>
    <mergeCell ref="K56:K57"/>
    <mergeCell ref="L56:L57"/>
    <mergeCell ref="K55:Q55"/>
    <mergeCell ref="I56:I57"/>
    <mergeCell ref="K66:N66"/>
    <mergeCell ref="J56:J57"/>
    <mergeCell ref="O56:O57"/>
    <mergeCell ref="P56:P57"/>
    <mergeCell ref="V73:W73"/>
    <mergeCell ref="Q56:Q57"/>
    <mergeCell ref="A65:C65"/>
    <mergeCell ref="H65:H66"/>
    <mergeCell ref="I65:I66"/>
    <mergeCell ref="J65:J66"/>
    <mergeCell ref="O65:O66"/>
    <mergeCell ref="D56:D57"/>
    <mergeCell ref="E56:E57"/>
    <mergeCell ref="F56:F57"/>
    <mergeCell ref="G56:G57"/>
    <mergeCell ref="H56:H57"/>
    <mergeCell ref="P52:P53"/>
    <mergeCell ref="Q52:Q53"/>
    <mergeCell ref="D53:G53"/>
    <mergeCell ref="K53:N53"/>
    <mergeCell ref="H52:H53"/>
    <mergeCell ref="I52:I53"/>
    <mergeCell ref="J52:J53"/>
    <mergeCell ref="O52:O53"/>
    <mergeCell ref="P49:P50"/>
    <mergeCell ref="Q49:Q50"/>
    <mergeCell ref="O49:O50"/>
    <mergeCell ref="A50:C50"/>
    <mergeCell ref="D50:G50"/>
    <mergeCell ref="K50:N50"/>
    <mergeCell ref="A49:C49"/>
    <mergeCell ref="H49:H50"/>
    <mergeCell ref="I49:I50"/>
    <mergeCell ref="J49:J50"/>
    <mergeCell ref="N45:N46"/>
    <mergeCell ref="O45:O46"/>
    <mergeCell ref="P45:P46"/>
    <mergeCell ref="Q45:Q46"/>
    <mergeCell ref="K45:K46"/>
    <mergeCell ref="L45:L46"/>
    <mergeCell ref="M45:M46"/>
    <mergeCell ref="N47:N48"/>
    <mergeCell ref="O47:O48"/>
    <mergeCell ref="P47:P48"/>
    <mergeCell ref="Q47:Q48"/>
    <mergeCell ref="K47:K48"/>
    <mergeCell ref="L47:L48"/>
    <mergeCell ref="M47:M48"/>
    <mergeCell ref="P41:P42"/>
    <mergeCell ref="Q41:Q42"/>
    <mergeCell ref="K41:K42"/>
    <mergeCell ref="L41:L42"/>
    <mergeCell ref="M41:M42"/>
    <mergeCell ref="N43:N44"/>
    <mergeCell ref="O43:O44"/>
    <mergeCell ref="P43:P44"/>
    <mergeCell ref="Q43:Q44"/>
    <mergeCell ref="K43:K44"/>
    <mergeCell ref="L43:L44"/>
    <mergeCell ref="M43:M44"/>
    <mergeCell ref="G39:G40"/>
    <mergeCell ref="H39:H40"/>
    <mergeCell ref="I39:I40"/>
    <mergeCell ref="J39:J40"/>
    <mergeCell ref="D39:D40"/>
    <mergeCell ref="E39:E40"/>
    <mergeCell ref="F39:F40"/>
    <mergeCell ref="N41:N42"/>
    <mergeCell ref="O41:O42"/>
    <mergeCell ref="D33:D34"/>
    <mergeCell ref="E33:E34"/>
    <mergeCell ref="F33:F34"/>
    <mergeCell ref="G33:G34"/>
    <mergeCell ref="H33:H34"/>
    <mergeCell ref="I33:I34"/>
    <mergeCell ref="J33:J34"/>
    <mergeCell ref="G37:G38"/>
    <mergeCell ref="H37:H38"/>
    <mergeCell ref="I37:I38"/>
    <mergeCell ref="J37:J38"/>
    <mergeCell ref="D37:D38"/>
    <mergeCell ref="E37:E38"/>
    <mergeCell ref="F37:F38"/>
    <mergeCell ref="G35:G36"/>
    <mergeCell ref="H35:H36"/>
    <mergeCell ref="I35:I36"/>
    <mergeCell ref="J35:J36"/>
    <mergeCell ref="D35:D36"/>
    <mergeCell ref="E35:E36"/>
    <mergeCell ref="F35:F36"/>
    <mergeCell ref="A30:A32"/>
    <mergeCell ref="B30:B32"/>
    <mergeCell ref="C30:C32"/>
    <mergeCell ref="D30:J30"/>
    <mergeCell ref="I31:I32"/>
    <mergeCell ref="J31:J32"/>
    <mergeCell ref="K30:Q30"/>
    <mergeCell ref="D31:D32"/>
    <mergeCell ref="E31:E32"/>
    <mergeCell ref="F31:F32"/>
    <mergeCell ref="G31:G32"/>
    <mergeCell ref="L31:L32"/>
    <mergeCell ref="M31:M32"/>
    <mergeCell ref="N31:N32"/>
    <mergeCell ref="O31:O32"/>
    <mergeCell ref="H31:H32"/>
    <mergeCell ref="K31:K32"/>
    <mergeCell ref="P31:P32"/>
    <mergeCell ref="Q31:Q32"/>
    <mergeCell ref="O27:O28"/>
    <mergeCell ref="P27:P28"/>
    <mergeCell ref="Q27:Q28"/>
    <mergeCell ref="A28:C28"/>
    <mergeCell ref="D28:G28"/>
    <mergeCell ref="K28:N28"/>
    <mergeCell ref="A27:C27"/>
    <mergeCell ref="H27:H28"/>
    <mergeCell ref="I27:I28"/>
    <mergeCell ref="J27:J28"/>
    <mergeCell ref="A4:Q4"/>
    <mergeCell ref="A7:Q7"/>
    <mergeCell ref="A8:Q8"/>
    <mergeCell ref="A12:Q12"/>
    <mergeCell ref="P14:P15"/>
    <mergeCell ref="A13:A15"/>
    <mergeCell ref="B13:B15"/>
    <mergeCell ref="C13:C15"/>
    <mergeCell ref="D13:J13"/>
    <mergeCell ref="I14:I15"/>
    <mergeCell ref="J14:J15"/>
    <mergeCell ref="K14:K15"/>
    <mergeCell ref="L14:L15"/>
    <mergeCell ref="K13:Q13"/>
    <mergeCell ref="D14:D15"/>
    <mergeCell ref="E14:E15"/>
    <mergeCell ref="F14:F15"/>
    <mergeCell ref="G14:G15"/>
    <mergeCell ref="H14:H15"/>
    <mergeCell ref="Q14:Q15"/>
    <mergeCell ref="M14:M15"/>
    <mergeCell ref="N14:N15"/>
    <mergeCell ref="O14:O15"/>
  </mergeCells>
  <phoneticPr fontId="30" type="noConversion"/>
  <printOptions horizontalCentered="1"/>
  <pageMargins left="0.6" right="0" top="0.25" bottom="0" header="0.51180555555555551" footer="0.51180555555555551"/>
  <pageSetup paperSize="9" scale="90" firstPageNumber="0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109"/>
  <sheetViews>
    <sheetView topLeftCell="A28" workbookViewId="0">
      <selection activeCell="B29" sqref="B29:B31"/>
    </sheetView>
  </sheetViews>
  <sheetFormatPr defaultRowHeight="12.75" customHeight="1"/>
  <cols>
    <col min="1" max="1" width="3.28515625" style="7" customWidth="1"/>
    <col min="2" max="2" width="35.28515625" style="7" customWidth="1"/>
    <col min="3" max="3" width="12.42578125" style="7" customWidth="1"/>
    <col min="4" max="4" width="3.5703125" style="7" customWidth="1"/>
    <col min="5" max="5" width="3.85546875" style="7" customWidth="1"/>
    <col min="6" max="7" width="2.42578125" style="7" customWidth="1"/>
    <col min="8" max="8" width="3.5703125" style="7" customWidth="1"/>
    <col min="9" max="9" width="6.42578125" style="7" customWidth="1"/>
    <col min="10" max="10" width="5" style="7" customWidth="1"/>
    <col min="11" max="11" width="3.5703125" style="7" customWidth="1"/>
    <col min="12" max="12" width="3.85546875" style="7" customWidth="1"/>
    <col min="13" max="13" width="2.85546875" style="7" customWidth="1"/>
    <col min="14" max="14" width="2.42578125" style="7" customWidth="1"/>
    <col min="15" max="15" width="3.5703125" style="7" customWidth="1"/>
    <col min="16" max="16" width="6.42578125" style="7" customWidth="1"/>
    <col min="17" max="17" width="5.140625" style="7" customWidth="1"/>
    <col min="18" max="255" width="9.140625" style="7"/>
  </cols>
  <sheetData>
    <row r="1" spans="1:254" ht="12" customHeight="1">
      <c r="A1" t="s">
        <v>252</v>
      </c>
      <c r="B1"/>
      <c r="C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12" customHeight="1">
      <c r="A2" t="s">
        <v>0</v>
      </c>
      <c r="B2"/>
      <c r="C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9" customHeight="1">
      <c r="C3" s="8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ht="12" customHeight="1">
      <c r="A4" s="217" t="s">
        <v>5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ht="9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/>
      <c r="M5"/>
      <c r="N5"/>
      <c r="O5"/>
      <c r="P5"/>
      <c r="Q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12" customHeight="1">
      <c r="A6" t="s">
        <v>2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13.5" customHeight="1">
      <c r="A7" s="218" t="s">
        <v>273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12" customHeight="1">
      <c r="A8" s="219" t="s">
        <v>274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2" customHeight="1">
      <c r="A9" t="s">
        <v>3</v>
      </c>
      <c r="B9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2" customHeight="1">
      <c r="A10" t="s">
        <v>4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2" customHeight="1">
      <c r="A11" t="s">
        <v>247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6.5" customHeight="1">
      <c r="A12" s="220" t="s">
        <v>71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</row>
    <row r="13" spans="1:254" ht="12" customHeight="1">
      <c r="A13" s="222" t="s">
        <v>8</v>
      </c>
      <c r="B13" s="231" t="s">
        <v>9</v>
      </c>
      <c r="C13" s="222" t="s">
        <v>275</v>
      </c>
      <c r="D13" s="222" t="s">
        <v>72</v>
      </c>
      <c r="E13" s="222"/>
      <c r="F13" s="222"/>
      <c r="G13" s="222"/>
      <c r="H13" s="222"/>
      <c r="I13" s="222"/>
      <c r="J13" s="222"/>
      <c r="K13" s="222" t="s">
        <v>73</v>
      </c>
      <c r="L13" s="222"/>
      <c r="M13" s="222"/>
      <c r="N13" s="222"/>
      <c r="O13" s="222"/>
      <c r="P13" s="222"/>
      <c r="Q13" s="222"/>
    </row>
    <row r="14" spans="1:254" ht="12" customHeight="1">
      <c r="A14" s="222"/>
      <c r="B14" s="231"/>
      <c r="C14" s="222"/>
      <c r="D14" s="222" t="s">
        <v>12</v>
      </c>
      <c r="E14" s="222" t="s">
        <v>13</v>
      </c>
      <c r="F14" s="222" t="s">
        <v>14</v>
      </c>
      <c r="G14" s="222" t="s">
        <v>15</v>
      </c>
      <c r="H14" s="222" t="s">
        <v>16</v>
      </c>
      <c r="I14" s="221" t="s">
        <v>17</v>
      </c>
      <c r="J14" s="221" t="s">
        <v>18</v>
      </c>
      <c r="K14" s="222" t="s">
        <v>12</v>
      </c>
      <c r="L14" s="222" t="s">
        <v>13</v>
      </c>
      <c r="M14" s="222" t="s">
        <v>14</v>
      </c>
      <c r="N14" s="222" t="s">
        <v>15</v>
      </c>
      <c r="O14" s="222" t="s">
        <v>16</v>
      </c>
      <c r="P14" s="221" t="s">
        <v>17</v>
      </c>
      <c r="Q14" s="221" t="s">
        <v>18</v>
      </c>
    </row>
    <row r="15" spans="1:254" ht="12" customHeight="1">
      <c r="A15" s="222"/>
      <c r="B15" s="231"/>
      <c r="C15" s="222"/>
      <c r="D15" s="222"/>
      <c r="E15" s="222"/>
      <c r="F15" s="222"/>
      <c r="G15" s="222"/>
      <c r="H15" s="222"/>
      <c r="I15" s="221"/>
      <c r="J15" s="221"/>
      <c r="K15" s="222"/>
      <c r="L15" s="222"/>
      <c r="M15" s="222"/>
      <c r="N15" s="222"/>
      <c r="O15" s="222"/>
      <c r="P15" s="221"/>
      <c r="Q15" s="221"/>
    </row>
    <row r="16" spans="1:254" s="10" customFormat="1" ht="12" customHeight="1">
      <c r="A16" s="38">
        <v>1</v>
      </c>
      <c r="B16" s="100" t="s">
        <v>289</v>
      </c>
      <c r="C16" s="116" t="s">
        <v>74</v>
      </c>
      <c r="D16" s="91">
        <v>2</v>
      </c>
      <c r="E16" s="91">
        <v>1</v>
      </c>
      <c r="F16" s="91"/>
      <c r="G16" s="91"/>
      <c r="H16" s="91">
        <v>58</v>
      </c>
      <c r="I16" s="91" t="s">
        <v>22</v>
      </c>
      <c r="J16" s="91">
        <v>4</v>
      </c>
      <c r="K16" s="91"/>
      <c r="L16" s="91"/>
      <c r="M16" s="38"/>
      <c r="N16" s="38"/>
      <c r="O16" s="38"/>
      <c r="P16" s="38"/>
      <c r="Q16" s="38"/>
    </row>
    <row r="17" spans="1:17" s="10" customFormat="1" ht="24" customHeight="1">
      <c r="A17" s="84">
        <v>2</v>
      </c>
      <c r="B17" s="99" t="s">
        <v>307</v>
      </c>
      <c r="C17" s="116" t="s">
        <v>75</v>
      </c>
      <c r="D17" s="157">
        <v>2</v>
      </c>
      <c r="E17" s="157">
        <v>1</v>
      </c>
      <c r="F17" s="157"/>
      <c r="G17" s="157"/>
      <c r="H17" s="157">
        <v>58</v>
      </c>
      <c r="I17" s="157" t="s">
        <v>22</v>
      </c>
      <c r="J17" s="157">
        <v>4</v>
      </c>
      <c r="K17" s="91"/>
      <c r="L17" s="91"/>
      <c r="M17" s="38"/>
      <c r="N17" s="38"/>
      <c r="O17" s="38"/>
      <c r="P17" s="38"/>
      <c r="Q17" s="38"/>
    </row>
    <row r="18" spans="1:17" s="10" customFormat="1" ht="12" customHeight="1">
      <c r="A18" s="38">
        <v>3</v>
      </c>
      <c r="B18" s="117" t="s">
        <v>248</v>
      </c>
      <c r="C18" s="116" t="s">
        <v>76</v>
      </c>
      <c r="D18" s="91">
        <v>2</v>
      </c>
      <c r="E18" s="118">
        <v>1</v>
      </c>
      <c r="F18" s="91"/>
      <c r="G18" s="119"/>
      <c r="H18" s="91">
        <v>58</v>
      </c>
      <c r="I18" s="119" t="s">
        <v>22</v>
      </c>
      <c r="J18" s="91">
        <v>4</v>
      </c>
      <c r="K18" s="91"/>
      <c r="L18" s="91"/>
      <c r="M18" s="38"/>
      <c r="N18" s="38"/>
      <c r="O18" s="38"/>
      <c r="P18" s="38"/>
      <c r="Q18" s="38"/>
    </row>
    <row r="19" spans="1:17" s="10" customFormat="1" ht="12" customHeight="1">
      <c r="A19" s="38">
        <v>4</v>
      </c>
      <c r="B19" s="113" t="s">
        <v>245</v>
      </c>
      <c r="C19" s="116" t="s">
        <v>77</v>
      </c>
      <c r="D19" s="120">
        <v>2</v>
      </c>
      <c r="E19" s="150">
        <v>1</v>
      </c>
      <c r="F19" s="120"/>
      <c r="G19" s="151"/>
      <c r="H19" s="91">
        <v>58</v>
      </c>
      <c r="I19" s="150" t="s">
        <v>22</v>
      </c>
      <c r="J19" s="91">
        <v>4</v>
      </c>
      <c r="K19" s="91"/>
      <c r="L19" s="91"/>
      <c r="M19" s="38"/>
      <c r="N19" s="38"/>
      <c r="O19" s="38"/>
      <c r="P19" s="38"/>
      <c r="Q19" s="38"/>
    </row>
    <row r="20" spans="1:17" s="10" customFormat="1" ht="24" customHeight="1">
      <c r="A20" s="84">
        <v>5</v>
      </c>
      <c r="B20" s="160" t="s">
        <v>23</v>
      </c>
      <c r="C20" s="111" t="s">
        <v>154</v>
      </c>
      <c r="D20" s="159"/>
      <c r="E20" s="159"/>
      <c r="F20" s="159">
        <v>2</v>
      </c>
      <c r="G20" s="167"/>
      <c r="H20" s="159">
        <v>22</v>
      </c>
      <c r="I20" s="159" t="s">
        <v>24</v>
      </c>
      <c r="J20" s="159">
        <v>2</v>
      </c>
      <c r="K20" s="91"/>
      <c r="L20" s="91"/>
      <c r="M20" s="38"/>
      <c r="N20" s="38"/>
      <c r="O20" s="38"/>
      <c r="P20" s="38"/>
      <c r="Q20" s="38"/>
    </row>
    <row r="21" spans="1:17" s="10" customFormat="1" ht="23.25" customHeight="1">
      <c r="A21" s="38">
        <v>6</v>
      </c>
      <c r="B21" s="99" t="s">
        <v>288</v>
      </c>
      <c r="C21" s="116" t="s">
        <v>78</v>
      </c>
      <c r="D21" s="91"/>
      <c r="E21" s="91"/>
      <c r="F21" s="91"/>
      <c r="G21" s="91"/>
      <c r="H21" s="91"/>
      <c r="I21" s="91"/>
      <c r="J21" s="91"/>
      <c r="K21" s="91">
        <v>2</v>
      </c>
      <c r="L21" s="91">
        <v>1</v>
      </c>
      <c r="M21" s="38"/>
      <c r="N21" s="38"/>
      <c r="O21" s="192">
        <v>64</v>
      </c>
      <c r="P21" s="193" t="s">
        <v>22</v>
      </c>
      <c r="Q21" s="191">
        <v>4</v>
      </c>
    </row>
    <row r="22" spans="1:17" s="10" customFormat="1" ht="12.75" customHeight="1">
      <c r="A22" s="84">
        <v>7</v>
      </c>
      <c r="B22" s="100" t="s">
        <v>306</v>
      </c>
      <c r="C22" s="116" t="s">
        <v>79</v>
      </c>
      <c r="D22" s="91"/>
      <c r="E22" s="91"/>
      <c r="F22" s="91"/>
      <c r="G22" s="91"/>
      <c r="H22" s="91"/>
      <c r="I22" s="91"/>
      <c r="J22" s="91"/>
      <c r="K22" s="157">
        <v>2</v>
      </c>
      <c r="L22" s="157">
        <v>1</v>
      </c>
      <c r="M22" s="84"/>
      <c r="N22" s="84"/>
      <c r="O22" s="192">
        <v>64</v>
      </c>
      <c r="P22" s="193" t="s">
        <v>22</v>
      </c>
      <c r="Q22" s="191">
        <v>4</v>
      </c>
    </row>
    <row r="23" spans="1:17" s="10" customFormat="1" ht="12" customHeight="1">
      <c r="A23" s="38">
        <v>8</v>
      </c>
      <c r="B23" s="152" t="s">
        <v>222</v>
      </c>
      <c r="C23" s="116" t="s">
        <v>80</v>
      </c>
      <c r="D23" s="91"/>
      <c r="E23" s="91"/>
      <c r="F23" s="91"/>
      <c r="G23" s="91"/>
      <c r="H23" s="91"/>
      <c r="I23" s="91"/>
      <c r="J23" s="91"/>
      <c r="K23" s="91">
        <v>2</v>
      </c>
      <c r="L23" s="91">
        <v>1</v>
      </c>
      <c r="M23" s="38"/>
      <c r="N23" s="38"/>
      <c r="O23" s="192">
        <v>39</v>
      </c>
      <c r="P23" s="191" t="s">
        <v>22</v>
      </c>
      <c r="Q23" s="191">
        <v>3</v>
      </c>
    </row>
    <row r="24" spans="1:17" s="10" customFormat="1" ht="12" customHeight="1">
      <c r="A24" s="38">
        <v>9</v>
      </c>
      <c r="B24" s="113" t="s">
        <v>246</v>
      </c>
      <c r="C24" s="116" t="s">
        <v>155</v>
      </c>
      <c r="D24" s="91"/>
      <c r="E24" s="91"/>
      <c r="F24" s="91"/>
      <c r="G24" s="91"/>
      <c r="H24" s="91"/>
      <c r="I24" s="91"/>
      <c r="J24" s="91"/>
      <c r="K24" s="91">
        <v>2</v>
      </c>
      <c r="L24" s="91">
        <v>1</v>
      </c>
      <c r="M24" s="38"/>
      <c r="N24" s="38"/>
      <c r="O24" s="192">
        <v>64</v>
      </c>
      <c r="P24" s="191" t="s">
        <v>22</v>
      </c>
      <c r="Q24" s="191">
        <v>4</v>
      </c>
    </row>
    <row r="25" spans="1:17" s="10" customFormat="1" ht="23.25" customHeight="1">
      <c r="A25" s="84">
        <v>10</v>
      </c>
      <c r="B25" s="165" t="s">
        <v>178</v>
      </c>
      <c r="C25" s="116" t="s">
        <v>156</v>
      </c>
      <c r="D25" s="157"/>
      <c r="E25" s="157"/>
      <c r="F25" s="157"/>
      <c r="G25" s="155"/>
      <c r="H25" s="155"/>
      <c r="I25" s="157"/>
      <c r="J25" s="155"/>
      <c r="K25" s="155"/>
      <c r="L25" s="155"/>
      <c r="M25" s="78"/>
      <c r="N25" s="78"/>
      <c r="O25" s="189">
        <v>27</v>
      </c>
      <c r="P25" s="191" t="s">
        <v>12</v>
      </c>
      <c r="Q25" s="190">
        <v>3</v>
      </c>
    </row>
    <row r="26" spans="1:17" s="10" customFormat="1" ht="12" customHeight="1">
      <c r="A26" s="255" t="s">
        <v>37</v>
      </c>
      <c r="B26" s="255"/>
      <c r="C26" s="255"/>
      <c r="D26" s="84">
        <f>SUM(D16:D25)</f>
        <v>8</v>
      </c>
      <c r="E26" s="84">
        <f>SUM(E16:E25)</f>
        <v>4</v>
      </c>
      <c r="F26" s="84">
        <f>SUM(F16:F25)</f>
        <v>2</v>
      </c>
      <c r="G26" s="84"/>
      <c r="H26" s="256">
        <f>SUM(H16:H25)</f>
        <v>254</v>
      </c>
      <c r="I26" s="255" t="s">
        <v>179</v>
      </c>
      <c r="J26" s="259">
        <f t="shared" ref="J26:O26" si="0">SUM(J16:J25)</f>
        <v>18</v>
      </c>
      <c r="K26" s="84">
        <f t="shared" si="0"/>
        <v>8</v>
      </c>
      <c r="L26" s="84">
        <f t="shared" si="0"/>
        <v>4</v>
      </c>
      <c r="M26" s="84"/>
      <c r="N26" s="84"/>
      <c r="O26" s="256">
        <f t="shared" si="0"/>
        <v>258</v>
      </c>
      <c r="P26" s="257" t="s">
        <v>230</v>
      </c>
      <c r="Q26" s="259">
        <f>SUM(Q16:Q25)</f>
        <v>18</v>
      </c>
    </row>
    <row r="27" spans="1:17" s="10" customFormat="1" ht="12" customHeight="1">
      <c r="A27" s="255" t="s">
        <v>157</v>
      </c>
      <c r="B27" s="255"/>
      <c r="C27" s="255"/>
      <c r="D27" s="255">
        <f>SUM(D26:G26)</f>
        <v>14</v>
      </c>
      <c r="E27" s="255"/>
      <c r="F27" s="255"/>
      <c r="G27" s="255"/>
      <c r="H27" s="256"/>
      <c r="I27" s="255"/>
      <c r="J27" s="259"/>
      <c r="K27" s="255">
        <f>SUM(K26:N26)</f>
        <v>12</v>
      </c>
      <c r="L27" s="255"/>
      <c r="M27" s="255"/>
      <c r="N27" s="255"/>
      <c r="O27" s="256"/>
      <c r="P27" s="258"/>
      <c r="Q27" s="259"/>
    </row>
    <row r="28" spans="1:17" s="10" customFormat="1" ht="9.75" customHeight="1">
      <c r="A28" s="35"/>
      <c r="B28" s="35"/>
      <c r="C28" s="35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s="10" customFormat="1" ht="12" customHeight="1">
      <c r="A29" s="222" t="s">
        <v>8</v>
      </c>
      <c r="B29" s="231" t="s">
        <v>310</v>
      </c>
      <c r="C29" s="222" t="s">
        <v>275</v>
      </c>
      <c r="D29" s="222" t="s">
        <v>72</v>
      </c>
      <c r="E29" s="222"/>
      <c r="F29" s="222"/>
      <c r="G29" s="222"/>
      <c r="H29" s="222"/>
      <c r="I29" s="222"/>
      <c r="J29" s="222"/>
      <c r="K29" s="222" t="s">
        <v>73</v>
      </c>
      <c r="L29" s="222"/>
      <c r="M29" s="222"/>
      <c r="N29" s="222"/>
      <c r="O29" s="222"/>
      <c r="P29" s="222"/>
      <c r="Q29" s="222"/>
    </row>
    <row r="30" spans="1:17" s="10" customFormat="1" ht="12" customHeight="1">
      <c r="A30" s="222"/>
      <c r="B30" s="231"/>
      <c r="C30" s="222"/>
      <c r="D30" s="222" t="s">
        <v>12</v>
      </c>
      <c r="E30" s="222" t="s">
        <v>13</v>
      </c>
      <c r="F30" s="222" t="s">
        <v>14</v>
      </c>
      <c r="G30" s="222" t="s">
        <v>15</v>
      </c>
      <c r="H30" s="222" t="s">
        <v>16</v>
      </c>
      <c r="I30" s="221" t="s">
        <v>17</v>
      </c>
      <c r="J30" s="221" t="s">
        <v>18</v>
      </c>
      <c r="K30" s="222" t="s">
        <v>12</v>
      </c>
      <c r="L30" s="222" t="s">
        <v>13</v>
      </c>
      <c r="M30" s="222" t="s">
        <v>14</v>
      </c>
      <c r="N30" s="222" t="s">
        <v>15</v>
      </c>
      <c r="O30" s="222" t="s">
        <v>16</v>
      </c>
      <c r="P30" s="221" t="s">
        <v>17</v>
      </c>
      <c r="Q30" s="221" t="s">
        <v>18</v>
      </c>
    </row>
    <row r="31" spans="1:17" s="10" customFormat="1" ht="12" customHeight="1">
      <c r="A31" s="222"/>
      <c r="B31" s="231"/>
      <c r="C31" s="222"/>
      <c r="D31" s="222"/>
      <c r="E31" s="222"/>
      <c r="F31" s="222"/>
      <c r="G31" s="222"/>
      <c r="H31" s="222"/>
      <c r="I31" s="221"/>
      <c r="J31" s="221"/>
      <c r="K31" s="222"/>
      <c r="L31" s="222"/>
      <c r="M31" s="222"/>
      <c r="N31" s="222"/>
      <c r="O31" s="222"/>
      <c r="P31" s="221"/>
      <c r="Q31" s="221"/>
    </row>
    <row r="32" spans="1:17" s="10" customFormat="1" ht="12" customHeight="1">
      <c r="A32" s="110">
        <v>11</v>
      </c>
      <c r="B32" s="183" t="s">
        <v>290</v>
      </c>
      <c r="C32" s="116" t="s">
        <v>180</v>
      </c>
      <c r="D32" s="235">
        <v>1</v>
      </c>
      <c r="E32" s="235">
        <v>1</v>
      </c>
      <c r="F32" s="235"/>
      <c r="G32" s="235"/>
      <c r="H32" s="232">
        <v>22</v>
      </c>
      <c r="I32" s="235" t="s">
        <v>24</v>
      </c>
      <c r="J32" s="235">
        <v>2</v>
      </c>
      <c r="K32" s="111"/>
      <c r="L32" s="111"/>
      <c r="M32" s="111"/>
      <c r="N32" s="111"/>
      <c r="O32" s="111"/>
      <c r="P32" s="111"/>
      <c r="Q32" s="110"/>
    </row>
    <row r="33" spans="1:19" s="10" customFormat="1" ht="12" customHeight="1">
      <c r="A33" s="110">
        <v>12</v>
      </c>
      <c r="B33" s="184" t="s">
        <v>291</v>
      </c>
      <c r="C33" s="116" t="s">
        <v>181</v>
      </c>
      <c r="D33" s="235"/>
      <c r="E33" s="235"/>
      <c r="F33" s="235"/>
      <c r="G33" s="235"/>
      <c r="H33" s="232"/>
      <c r="I33" s="235"/>
      <c r="J33" s="235"/>
      <c r="K33" s="111"/>
      <c r="L33" s="111"/>
      <c r="M33" s="111"/>
      <c r="N33" s="111"/>
      <c r="O33" s="111"/>
      <c r="P33" s="111"/>
      <c r="Q33" s="110"/>
    </row>
    <row r="34" spans="1:19" s="10" customFormat="1" ht="12" customHeight="1">
      <c r="A34" s="110">
        <v>13</v>
      </c>
      <c r="B34" s="184" t="s">
        <v>292</v>
      </c>
      <c r="C34" s="116" t="s">
        <v>202</v>
      </c>
      <c r="D34" s="235">
        <v>1</v>
      </c>
      <c r="E34" s="235">
        <v>2</v>
      </c>
      <c r="F34" s="235"/>
      <c r="G34" s="235"/>
      <c r="H34" s="232">
        <v>58</v>
      </c>
      <c r="I34" s="235" t="s">
        <v>24</v>
      </c>
      <c r="J34" s="235">
        <v>4</v>
      </c>
      <c r="K34" s="111"/>
      <c r="L34" s="111"/>
      <c r="M34" s="111"/>
      <c r="N34" s="111"/>
      <c r="O34" s="111"/>
      <c r="P34" s="111"/>
      <c r="Q34" s="110"/>
    </row>
    <row r="35" spans="1:19" s="10" customFormat="1" ht="24.75" customHeight="1">
      <c r="A35" s="110">
        <v>14</v>
      </c>
      <c r="B35" s="185" t="s">
        <v>293</v>
      </c>
      <c r="C35" s="116" t="s">
        <v>203</v>
      </c>
      <c r="D35" s="235"/>
      <c r="E35" s="235"/>
      <c r="F35" s="235"/>
      <c r="G35" s="235"/>
      <c r="H35" s="232"/>
      <c r="I35" s="235"/>
      <c r="J35" s="235"/>
      <c r="K35" s="111"/>
      <c r="L35" s="111"/>
      <c r="M35" s="111"/>
      <c r="N35" s="111"/>
      <c r="O35" s="111"/>
      <c r="P35" s="111"/>
      <c r="Q35" s="110"/>
    </row>
    <row r="36" spans="1:19" s="10" customFormat="1" ht="12" customHeight="1">
      <c r="A36" s="110">
        <v>15</v>
      </c>
      <c r="B36" s="136" t="s">
        <v>223</v>
      </c>
      <c r="C36" s="116" t="s">
        <v>204</v>
      </c>
      <c r="D36" s="242">
        <v>1</v>
      </c>
      <c r="E36" s="242">
        <v>1</v>
      </c>
      <c r="F36" s="242"/>
      <c r="G36" s="242"/>
      <c r="H36" s="260">
        <v>22</v>
      </c>
      <c r="I36" s="242" t="s">
        <v>24</v>
      </c>
      <c r="J36" s="242">
        <v>2</v>
      </c>
      <c r="K36" s="111"/>
      <c r="L36" s="111"/>
      <c r="M36" s="111"/>
      <c r="N36" s="111"/>
      <c r="O36" s="111"/>
      <c r="P36" s="111"/>
      <c r="Q36" s="110"/>
    </row>
    <row r="37" spans="1:19" s="10" customFormat="1" ht="12" customHeight="1">
      <c r="A37" s="110">
        <v>16</v>
      </c>
      <c r="B37" s="136" t="s">
        <v>224</v>
      </c>
      <c r="C37" s="116" t="s">
        <v>205</v>
      </c>
      <c r="D37" s="243"/>
      <c r="E37" s="243"/>
      <c r="F37" s="243"/>
      <c r="G37" s="243"/>
      <c r="H37" s="261"/>
      <c r="I37" s="243"/>
      <c r="J37" s="243"/>
      <c r="K37" s="111"/>
      <c r="L37" s="111"/>
      <c r="M37" s="111"/>
      <c r="N37" s="111"/>
      <c r="O37" s="111"/>
      <c r="P37" s="111"/>
      <c r="Q37" s="110"/>
    </row>
    <row r="38" spans="1:19" s="10" customFormat="1" ht="12" customHeight="1">
      <c r="A38" s="110">
        <v>17</v>
      </c>
      <c r="B38" s="136" t="s">
        <v>225</v>
      </c>
      <c r="C38" s="116" t="s">
        <v>182</v>
      </c>
      <c r="D38" s="242">
        <v>1</v>
      </c>
      <c r="E38" s="242">
        <v>2</v>
      </c>
      <c r="F38" s="242"/>
      <c r="G38" s="242"/>
      <c r="H38" s="260">
        <v>58</v>
      </c>
      <c r="I38" s="242" t="s">
        <v>24</v>
      </c>
      <c r="J38" s="242">
        <v>4</v>
      </c>
      <c r="K38" s="111"/>
      <c r="L38" s="111"/>
      <c r="M38" s="111"/>
      <c r="N38" s="111"/>
      <c r="O38" s="111"/>
      <c r="P38" s="111"/>
      <c r="Q38" s="110"/>
      <c r="S38" s="29"/>
    </row>
    <row r="39" spans="1:19" s="10" customFormat="1" ht="12" customHeight="1">
      <c r="A39" s="110">
        <v>18</v>
      </c>
      <c r="B39" s="137" t="s">
        <v>226</v>
      </c>
      <c r="C39" s="116" t="s">
        <v>183</v>
      </c>
      <c r="D39" s="243"/>
      <c r="E39" s="243"/>
      <c r="F39" s="243"/>
      <c r="G39" s="243"/>
      <c r="H39" s="261"/>
      <c r="I39" s="243"/>
      <c r="J39" s="243"/>
      <c r="K39" s="111"/>
      <c r="L39" s="111"/>
      <c r="M39" s="111"/>
      <c r="N39" s="111"/>
      <c r="O39" s="111"/>
      <c r="P39" s="111"/>
      <c r="Q39" s="110"/>
      <c r="S39" s="29"/>
    </row>
    <row r="40" spans="1:19" s="10" customFormat="1" ht="12" customHeight="1">
      <c r="A40" s="110">
        <v>19</v>
      </c>
      <c r="B40" s="184" t="s">
        <v>294</v>
      </c>
      <c r="C40" s="116" t="s">
        <v>184</v>
      </c>
      <c r="D40" s="111"/>
      <c r="E40" s="111"/>
      <c r="F40" s="111"/>
      <c r="G40" s="111"/>
      <c r="H40" s="112"/>
      <c r="I40" s="111"/>
      <c r="J40" s="111"/>
      <c r="K40" s="235">
        <v>1</v>
      </c>
      <c r="L40" s="235">
        <v>2</v>
      </c>
      <c r="M40" s="235"/>
      <c r="N40" s="235"/>
      <c r="O40" s="232">
        <v>39</v>
      </c>
      <c r="P40" s="235" t="s">
        <v>24</v>
      </c>
      <c r="Q40" s="233">
        <v>3</v>
      </c>
    </row>
    <row r="41" spans="1:19" s="10" customFormat="1" ht="12" customHeight="1">
      <c r="A41" s="110">
        <v>20</v>
      </c>
      <c r="B41" s="186" t="s">
        <v>295</v>
      </c>
      <c r="C41" s="116" t="s">
        <v>185</v>
      </c>
      <c r="D41" s="111"/>
      <c r="E41" s="111"/>
      <c r="F41" s="111"/>
      <c r="G41" s="111"/>
      <c r="H41" s="112"/>
      <c r="I41" s="111"/>
      <c r="J41" s="111"/>
      <c r="K41" s="235"/>
      <c r="L41" s="235"/>
      <c r="M41" s="235"/>
      <c r="N41" s="235"/>
      <c r="O41" s="232"/>
      <c r="P41" s="235"/>
      <c r="Q41" s="233"/>
    </row>
    <row r="42" spans="1:19" s="10" customFormat="1" ht="12" customHeight="1">
      <c r="A42" s="110">
        <v>21</v>
      </c>
      <c r="B42" s="181" t="s">
        <v>296</v>
      </c>
      <c r="C42" s="116" t="s">
        <v>186</v>
      </c>
      <c r="D42" s="111"/>
      <c r="E42" s="111"/>
      <c r="F42" s="111"/>
      <c r="G42" s="111"/>
      <c r="H42" s="112"/>
      <c r="I42" s="111"/>
      <c r="J42" s="111"/>
      <c r="K42" s="235">
        <v>1</v>
      </c>
      <c r="L42" s="235">
        <v>2</v>
      </c>
      <c r="M42" s="235"/>
      <c r="N42" s="235"/>
      <c r="O42" s="232">
        <v>39</v>
      </c>
      <c r="P42" s="235" t="s">
        <v>24</v>
      </c>
      <c r="Q42" s="233">
        <v>3</v>
      </c>
    </row>
    <row r="43" spans="1:19" s="10" customFormat="1" ht="12" customHeight="1">
      <c r="A43" s="110">
        <v>22</v>
      </c>
      <c r="B43" s="182" t="s">
        <v>297</v>
      </c>
      <c r="C43" s="116" t="s">
        <v>187</v>
      </c>
      <c r="D43" s="111"/>
      <c r="E43" s="111"/>
      <c r="F43" s="111"/>
      <c r="G43" s="111"/>
      <c r="H43" s="112"/>
      <c r="I43" s="111"/>
      <c r="J43" s="111"/>
      <c r="K43" s="235"/>
      <c r="L43" s="235"/>
      <c r="M43" s="235"/>
      <c r="N43" s="235"/>
      <c r="O43" s="232"/>
      <c r="P43" s="235"/>
      <c r="Q43" s="233"/>
    </row>
    <row r="44" spans="1:19" s="10" customFormat="1" ht="12" customHeight="1">
      <c r="A44" s="110">
        <v>23</v>
      </c>
      <c r="B44" s="137" t="s">
        <v>227</v>
      </c>
      <c r="C44" s="116" t="s">
        <v>188</v>
      </c>
      <c r="D44" s="111"/>
      <c r="E44" s="111"/>
      <c r="F44" s="111"/>
      <c r="G44" s="111"/>
      <c r="H44" s="112"/>
      <c r="I44" s="111"/>
      <c r="J44" s="111"/>
      <c r="K44" s="235">
        <v>1</v>
      </c>
      <c r="L44" s="235">
        <v>2</v>
      </c>
      <c r="M44" s="235"/>
      <c r="N44" s="235"/>
      <c r="O44" s="232">
        <v>39</v>
      </c>
      <c r="P44" s="235" t="s">
        <v>24</v>
      </c>
      <c r="Q44" s="233">
        <v>3</v>
      </c>
    </row>
    <row r="45" spans="1:19" s="10" customFormat="1" ht="12" customHeight="1">
      <c r="A45" s="110">
        <v>24</v>
      </c>
      <c r="B45" s="137" t="s">
        <v>228</v>
      </c>
      <c r="C45" s="116" t="s">
        <v>189</v>
      </c>
      <c r="D45" s="111"/>
      <c r="E45" s="111"/>
      <c r="F45" s="111"/>
      <c r="G45" s="111"/>
      <c r="H45" s="112"/>
      <c r="I45" s="111"/>
      <c r="J45" s="111"/>
      <c r="K45" s="235"/>
      <c r="L45" s="235"/>
      <c r="M45" s="235"/>
      <c r="N45" s="235"/>
      <c r="O45" s="232"/>
      <c r="P45" s="235"/>
      <c r="Q45" s="233"/>
    </row>
    <row r="46" spans="1:19" s="10" customFormat="1" ht="12" customHeight="1">
      <c r="A46" s="110">
        <v>25</v>
      </c>
      <c r="B46" s="136" t="s">
        <v>250</v>
      </c>
      <c r="C46" s="116" t="s">
        <v>190</v>
      </c>
      <c r="D46" s="111"/>
      <c r="E46" s="111"/>
      <c r="F46" s="111"/>
      <c r="G46" s="111"/>
      <c r="H46" s="112"/>
      <c r="I46" s="111"/>
      <c r="J46" s="111"/>
      <c r="K46" s="235">
        <v>1</v>
      </c>
      <c r="L46" s="235">
        <v>2</v>
      </c>
      <c r="M46" s="235"/>
      <c r="N46" s="235"/>
      <c r="O46" s="232">
        <v>39</v>
      </c>
      <c r="P46" s="235" t="s">
        <v>24</v>
      </c>
      <c r="Q46" s="233">
        <v>3</v>
      </c>
    </row>
    <row r="47" spans="1:19" ht="12" customHeight="1">
      <c r="A47" s="110">
        <v>26</v>
      </c>
      <c r="B47" s="136" t="s">
        <v>229</v>
      </c>
      <c r="C47" s="116" t="s">
        <v>191</v>
      </c>
      <c r="D47" s="111"/>
      <c r="E47" s="111"/>
      <c r="F47" s="111"/>
      <c r="G47" s="111"/>
      <c r="H47" s="112"/>
      <c r="I47" s="111"/>
      <c r="J47" s="111"/>
      <c r="K47" s="235"/>
      <c r="L47" s="235"/>
      <c r="M47" s="235"/>
      <c r="N47" s="235"/>
      <c r="O47" s="232"/>
      <c r="P47" s="235"/>
      <c r="Q47" s="233"/>
    </row>
    <row r="48" spans="1:19" ht="12" customHeight="1">
      <c r="A48" s="235" t="s">
        <v>81</v>
      </c>
      <c r="B48" s="235"/>
      <c r="C48" s="235"/>
      <c r="D48" s="111">
        <f>SUM(D32:D47)</f>
        <v>4</v>
      </c>
      <c r="E48" s="111">
        <f>SUM(E32:E47)</f>
        <v>6</v>
      </c>
      <c r="F48" s="111"/>
      <c r="G48" s="111"/>
      <c r="H48" s="232">
        <f>SUM(H32:H47)</f>
        <v>160</v>
      </c>
      <c r="I48" s="233" t="s">
        <v>65</v>
      </c>
      <c r="J48" s="234">
        <f t="shared" ref="J48:O48" si="1">SUM(J32:J47)</f>
        <v>12</v>
      </c>
      <c r="K48" s="111">
        <f t="shared" si="1"/>
        <v>4</v>
      </c>
      <c r="L48" s="111">
        <f t="shared" si="1"/>
        <v>8</v>
      </c>
      <c r="M48" s="111"/>
      <c r="N48" s="111"/>
      <c r="O48" s="232">
        <f t="shared" si="1"/>
        <v>156</v>
      </c>
      <c r="P48" s="233" t="s">
        <v>65</v>
      </c>
      <c r="Q48" s="234">
        <f>SUM(Q32:Q47)</f>
        <v>12</v>
      </c>
    </row>
    <row r="49" spans="1:17" ht="12" customHeight="1">
      <c r="A49" s="235" t="s">
        <v>158</v>
      </c>
      <c r="B49" s="235"/>
      <c r="C49" s="235"/>
      <c r="D49" s="235">
        <f>SUM(D48:G48)</f>
        <v>10</v>
      </c>
      <c r="E49" s="235"/>
      <c r="F49" s="235"/>
      <c r="G49" s="235"/>
      <c r="H49" s="232"/>
      <c r="I49" s="233"/>
      <c r="J49" s="234"/>
      <c r="K49" s="235">
        <f>SUM(K48:N48)</f>
        <v>12</v>
      </c>
      <c r="L49" s="235"/>
      <c r="M49" s="235"/>
      <c r="N49" s="235"/>
      <c r="O49" s="232"/>
      <c r="P49" s="233"/>
      <c r="Q49" s="234"/>
    </row>
    <row r="50" spans="1:17" ht="8.25" customHeight="1">
      <c r="A50" s="129"/>
      <c r="B50" s="129"/>
      <c r="C50" s="129"/>
      <c r="D50" s="129"/>
      <c r="E50" s="129"/>
      <c r="F50" s="129"/>
      <c r="G50" s="129"/>
      <c r="H50" s="129"/>
      <c r="I50" s="138"/>
      <c r="J50" s="130"/>
      <c r="K50" s="129"/>
      <c r="L50" s="129"/>
      <c r="M50" s="129"/>
      <c r="N50" s="129"/>
      <c r="O50" s="129"/>
      <c r="P50" s="138"/>
      <c r="Q50" s="130"/>
    </row>
    <row r="51" spans="1:17" ht="12" customHeight="1">
      <c r="A51" s="129"/>
      <c r="B51" s="131" t="s">
        <v>38</v>
      </c>
      <c r="C51" s="132"/>
      <c r="D51" s="133">
        <f>D26+D48</f>
        <v>12</v>
      </c>
      <c r="E51" s="133">
        <f>E26+E48</f>
        <v>10</v>
      </c>
      <c r="F51" s="133">
        <f>F26+F48</f>
        <v>2</v>
      </c>
      <c r="G51" s="133"/>
      <c r="H51" s="253">
        <f>H26+H48</f>
        <v>414</v>
      </c>
      <c r="I51" s="253" t="s">
        <v>82</v>
      </c>
      <c r="J51" s="253">
        <f t="shared" ref="J51:O51" si="2">J26+J48</f>
        <v>30</v>
      </c>
      <c r="K51" s="133">
        <f t="shared" si="2"/>
        <v>12</v>
      </c>
      <c r="L51" s="133">
        <f t="shared" si="2"/>
        <v>12</v>
      </c>
      <c r="M51" s="133"/>
      <c r="N51" s="133"/>
      <c r="O51" s="253">
        <f t="shared" si="2"/>
        <v>414</v>
      </c>
      <c r="P51" s="253" t="s">
        <v>82</v>
      </c>
      <c r="Q51" s="253">
        <f>Q26+Q48</f>
        <v>30</v>
      </c>
    </row>
    <row r="52" spans="1:17" ht="12" customHeight="1">
      <c r="A52" s="129"/>
      <c r="B52" s="134"/>
      <c r="C52" s="132"/>
      <c r="D52" s="254">
        <f>SUM(D51:G51)</f>
        <v>24</v>
      </c>
      <c r="E52" s="254"/>
      <c r="F52" s="254"/>
      <c r="G52" s="254"/>
      <c r="H52" s="253"/>
      <c r="I52" s="253"/>
      <c r="J52" s="253"/>
      <c r="K52" s="254">
        <f>SUM(K51:N51)</f>
        <v>24</v>
      </c>
      <c r="L52" s="254"/>
      <c r="M52" s="254"/>
      <c r="N52" s="254"/>
      <c r="O52" s="253"/>
      <c r="P52" s="253"/>
      <c r="Q52" s="253"/>
    </row>
    <row r="53" spans="1:17" ht="8.25" customHeight="1">
      <c r="A53" s="123"/>
      <c r="B53" s="123"/>
      <c r="C53" s="123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</row>
    <row r="54" spans="1:17" s="22" customFormat="1" ht="12" customHeight="1">
      <c r="A54" s="233" t="s">
        <v>8</v>
      </c>
      <c r="B54" s="236" t="s">
        <v>39</v>
      </c>
      <c r="C54" s="233" t="s">
        <v>275</v>
      </c>
      <c r="D54" s="233" t="s">
        <v>72</v>
      </c>
      <c r="E54" s="233"/>
      <c r="F54" s="233"/>
      <c r="G54" s="233"/>
      <c r="H54" s="233"/>
      <c r="I54" s="233"/>
      <c r="J54" s="233"/>
      <c r="K54" s="233" t="s">
        <v>73</v>
      </c>
      <c r="L54" s="233"/>
      <c r="M54" s="233"/>
      <c r="N54" s="233"/>
      <c r="O54" s="233"/>
      <c r="P54" s="233"/>
      <c r="Q54" s="233"/>
    </row>
    <row r="55" spans="1:17" s="22" customFormat="1" ht="24" customHeight="1">
      <c r="A55" s="233"/>
      <c r="B55" s="236"/>
      <c r="C55" s="233"/>
      <c r="D55" s="110" t="s">
        <v>12</v>
      </c>
      <c r="E55" s="110" t="s">
        <v>13</v>
      </c>
      <c r="F55" s="110" t="s">
        <v>14</v>
      </c>
      <c r="G55" s="110" t="s">
        <v>15</v>
      </c>
      <c r="H55" s="110" t="s">
        <v>16</v>
      </c>
      <c r="I55" s="135" t="s">
        <v>17</v>
      </c>
      <c r="J55" s="135" t="s">
        <v>18</v>
      </c>
      <c r="K55" s="110" t="s">
        <v>12</v>
      </c>
      <c r="L55" s="110" t="s">
        <v>13</v>
      </c>
      <c r="M55" s="110" t="s">
        <v>14</v>
      </c>
      <c r="N55" s="110" t="s">
        <v>15</v>
      </c>
      <c r="O55" s="110" t="s">
        <v>16</v>
      </c>
      <c r="P55" s="135" t="s">
        <v>17</v>
      </c>
      <c r="Q55" s="135" t="s">
        <v>18</v>
      </c>
    </row>
    <row r="56" spans="1:17" s="22" customFormat="1" ht="12" customHeight="1">
      <c r="A56" s="158">
        <v>27</v>
      </c>
      <c r="B56" s="125" t="s">
        <v>83</v>
      </c>
      <c r="C56" s="116" t="s">
        <v>192</v>
      </c>
      <c r="D56" s="110">
        <v>2</v>
      </c>
      <c r="E56" s="110"/>
      <c r="F56" s="110"/>
      <c r="G56" s="110"/>
      <c r="H56" s="135">
        <v>22</v>
      </c>
      <c r="I56" s="91" t="s">
        <v>24</v>
      </c>
      <c r="J56" s="110">
        <v>2</v>
      </c>
      <c r="K56" s="110"/>
      <c r="L56" s="110"/>
      <c r="M56" s="110"/>
      <c r="N56" s="110"/>
      <c r="O56" s="135"/>
      <c r="P56" s="110"/>
      <c r="Q56" s="110"/>
    </row>
    <row r="57" spans="1:17" s="22" customFormat="1" ht="12" customHeight="1">
      <c r="A57" s="158">
        <v>28</v>
      </c>
      <c r="B57" s="125" t="s">
        <v>201</v>
      </c>
      <c r="C57" s="116" t="s">
        <v>199</v>
      </c>
      <c r="D57" s="110">
        <v>2</v>
      </c>
      <c r="E57" s="110"/>
      <c r="F57" s="110">
        <v>1</v>
      </c>
      <c r="G57" s="110"/>
      <c r="H57" s="135">
        <v>8</v>
      </c>
      <c r="I57" s="91" t="s">
        <v>24</v>
      </c>
      <c r="J57" s="110">
        <v>2</v>
      </c>
      <c r="K57" s="110"/>
      <c r="L57" s="110"/>
      <c r="M57" s="110"/>
      <c r="N57" s="110"/>
      <c r="O57" s="135"/>
      <c r="P57" s="110"/>
      <c r="Q57" s="110"/>
    </row>
    <row r="58" spans="1:17" s="22" customFormat="1" ht="12" customHeight="1">
      <c r="A58" s="91">
        <v>29</v>
      </c>
      <c r="B58" s="139" t="s">
        <v>84</v>
      </c>
      <c r="C58" s="116" t="s">
        <v>200</v>
      </c>
      <c r="D58" s="111"/>
      <c r="E58" s="111"/>
      <c r="F58" s="111"/>
      <c r="G58" s="111"/>
      <c r="H58" s="112"/>
      <c r="I58" s="91"/>
      <c r="J58" s="91"/>
      <c r="K58" s="111">
        <v>2</v>
      </c>
      <c r="L58" s="111"/>
      <c r="M58" s="111"/>
      <c r="N58" s="111"/>
      <c r="O58" s="112">
        <v>26</v>
      </c>
      <c r="P58" s="91" t="s">
        <v>12</v>
      </c>
      <c r="Q58" s="91">
        <v>2</v>
      </c>
    </row>
    <row r="59" spans="1:17" s="22" customFormat="1" ht="12" customHeight="1">
      <c r="A59" s="91">
        <v>30</v>
      </c>
      <c r="B59" s="166" t="s">
        <v>85</v>
      </c>
      <c r="C59" s="140" t="s">
        <v>86</v>
      </c>
      <c r="D59" s="141">
        <v>1</v>
      </c>
      <c r="E59" s="141">
        <v>1</v>
      </c>
      <c r="F59" s="141"/>
      <c r="G59" s="141"/>
      <c r="H59" s="142">
        <v>22</v>
      </c>
      <c r="I59" s="91" t="s">
        <v>12</v>
      </c>
      <c r="J59" s="142">
        <v>2</v>
      </c>
      <c r="K59" s="141"/>
      <c r="L59" s="141"/>
      <c r="M59" s="141"/>
      <c r="N59" s="141"/>
      <c r="O59" s="142"/>
      <c r="P59" s="142"/>
      <c r="Q59" s="142"/>
    </row>
    <row r="60" spans="1:17" s="22" customFormat="1" ht="12" customHeight="1">
      <c r="A60" s="91">
        <v>31</v>
      </c>
      <c r="B60" s="145" t="s">
        <v>87</v>
      </c>
      <c r="C60" s="140" t="s">
        <v>88</v>
      </c>
      <c r="D60" s="141"/>
      <c r="E60" s="141"/>
      <c r="F60" s="141"/>
      <c r="G60" s="141"/>
      <c r="H60" s="142"/>
      <c r="I60" s="141"/>
      <c r="J60" s="141"/>
      <c r="K60" s="141">
        <v>1</v>
      </c>
      <c r="L60" s="141">
        <v>1</v>
      </c>
      <c r="M60" s="141"/>
      <c r="N60" s="141"/>
      <c r="O60" s="142">
        <v>51</v>
      </c>
      <c r="P60" s="141" t="s">
        <v>22</v>
      </c>
      <c r="Q60" s="141">
        <v>3</v>
      </c>
    </row>
    <row r="61" spans="1:17" s="22" customFormat="1" ht="12" customHeight="1">
      <c r="A61" s="91">
        <v>32</v>
      </c>
      <c r="B61" s="145" t="s">
        <v>89</v>
      </c>
      <c r="C61" s="140" t="s">
        <v>90</v>
      </c>
      <c r="D61" s="141"/>
      <c r="E61" s="141"/>
      <c r="F61" s="141"/>
      <c r="G61" s="141">
        <v>3</v>
      </c>
      <c r="H61" s="142">
        <v>33</v>
      </c>
      <c r="I61" s="91" t="s">
        <v>12</v>
      </c>
      <c r="J61" s="141">
        <v>3</v>
      </c>
      <c r="K61" s="141"/>
      <c r="L61" s="141"/>
      <c r="M61" s="141"/>
      <c r="N61" s="141"/>
      <c r="O61" s="142"/>
      <c r="P61" s="141"/>
      <c r="Q61" s="141"/>
    </row>
    <row r="62" spans="1:17" s="22" customFormat="1" ht="12" customHeight="1">
      <c r="A62" s="144">
        <v>33</v>
      </c>
      <c r="B62" s="145" t="s">
        <v>91</v>
      </c>
      <c r="C62" s="140" t="s">
        <v>92</v>
      </c>
      <c r="D62" s="141"/>
      <c r="E62" s="141"/>
      <c r="F62" s="141"/>
      <c r="G62" s="141"/>
      <c r="H62" s="142"/>
      <c r="I62" s="141"/>
      <c r="J62" s="141"/>
      <c r="K62" s="141"/>
      <c r="L62" s="141"/>
      <c r="M62" s="141"/>
      <c r="N62" s="141">
        <v>3</v>
      </c>
      <c r="O62" s="142">
        <v>14</v>
      </c>
      <c r="P62" s="141" t="s">
        <v>12</v>
      </c>
      <c r="Q62" s="141">
        <v>2</v>
      </c>
    </row>
    <row r="63" spans="1:17" s="22" customFormat="1" ht="12" customHeight="1">
      <c r="A63" s="144">
        <v>34</v>
      </c>
      <c r="B63" s="145" t="s">
        <v>93</v>
      </c>
      <c r="C63" s="140" t="s">
        <v>94</v>
      </c>
      <c r="D63" s="141"/>
      <c r="E63" s="141"/>
      <c r="F63" s="141"/>
      <c r="G63" s="141"/>
      <c r="H63" s="142"/>
      <c r="I63" s="141"/>
      <c r="J63" s="141"/>
      <c r="K63" s="145"/>
      <c r="L63" s="145"/>
      <c r="M63" s="145"/>
      <c r="N63" s="145"/>
      <c r="O63" s="143">
        <v>125</v>
      </c>
      <c r="P63" s="141" t="s">
        <v>22</v>
      </c>
      <c r="Q63" s="141">
        <v>5</v>
      </c>
    </row>
    <row r="64" spans="1:17" s="22" customFormat="1" ht="12" customHeight="1">
      <c r="A64" s="235" t="s">
        <v>48</v>
      </c>
      <c r="B64" s="235"/>
      <c r="C64" s="235"/>
      <c r="D64" s="111">
        <v>5</v>
      </c>
      <c r="E64" s="111">
        <v>1</v>
      </c>
      <c r="F64" s="111">
        <v>1</v>
      </c>
      <c r="G64" s="111">
        <v>3</v>
      </c>
      <c r="H64" s="232">
        <v>85</v>
      </c>
      <c r="I64" s="235" t="s">
        <v>65</v>
      </c>
      <c r="J64" s="234">
        <v>9</v>
      </c>
      <c r="K64" s="111">
        <v>3</v>
      </c>
      <c r="L64" s="111">
        <v>1</v>
      </c>
      <c r="M64" s="111"/>
      <c r="N64" s="111">
        <v>3</v>
      </c>
      <c r="O64" s="232">
        <v>216</v>
      </c>
      <c r="P64" s="235" t="s">
        <v>95</v>
      </c>
      <c r="Q64" s="234">
        <v>12</v>
      </c>
    </row>
    <row r="65" spans="1:31" s="22" customFormat="1" ht="12" customHeight="1">
      <c r="A65" s="235" t="s">
        <v>96</v>
      </c>
      <c r="B65" s="235"/>
      <c r="C65" s="235"/>
      <c r="D65" s="235">
        <v>10</v>
      </c>
      <c r="E65" s="235"/>
      <c r="F65" s="235"/>
      <c r="G65" s="235"/>
      <c r="H65" s="232"/>
      <c r="I65" s="235"/>
      <c r="J65" s="234"/>
      <c r="K65" s="235">
        <v>7</v>
      </c>
      <c r="L65" s="235"/>
      <c r="M65" s="235"/>
      <c r="N65" s="235"/>
      <c r="O65" s="232"/>
      <c r="P65" s="235"/>
      <c r="Q65" s="234"/>
    </row>
    <row r="66" spans="1:31" s="14" customFormat="1" ht="12" customHeight="1">
      <c r="A66" s="123"/>
      <c r="B66" s="146" t="s">
        <v>236</v>
      </c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</row>
    <row r="67" spans="1:31" s="14" customFormat="1" ht="7.5" customHeight="1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121"/>
      <c r="L67" s="121"/>
      <c r="M67" s="121"/>
      <c r="N67" s="121"/>
      <c r="O67" s="121"/>
      <c r="P67" s="121"/>
      <c r="Q67" s="121"/>
    </row>
    <row r="68" spans="1:31" s="22" customFormat="1" ht="12.75" customHeight="1">
      <c r="A68" s="187" t="s">
        <v>301</v>
      </c>
      <c r="B68" s="187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47"/>
      <c r="Q68" s="147"/>
      <c r="R68" s="21"/>
      <c r="S68" s="21"/>
      <c r="V68" s="23"/>
      <c r="W68" s="23"/>
      <c r="X68" s="23"/>
      <c r="Y68" s="24"/>
      <c r="Z68" s="230"/>
      <c r="AA68" s="230"/>
      <c r="AE68" s="25"/>
    </row>
    <row r="69" spans="1:31" s="22" customFormat="1" ht="12.75" customHeight="1">
      <c r="A69" s="11" t="s">
        <v>300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48"/>
      <c r="Q69" s="148"/>
    </row>
    <row r="70" spans="1:31" s="22" customFormat="1" ht="12" customHeight="1">
      <c r="A70" s="147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21"/>
      <c r="S70" s="21"/>
      <c r="V70" s="23"/>
      <c r="W70" s="23"/>
      <c r="X70" s="23"/>
      <c r="Y70" s="30"/>
      <c r="AC70" s="25"/>
    </row>
    <row r="71" spans="1:31" s="22" customFormat="1" ht="12" customHeight="1">
      <c r="A71" s="148"/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</row>
    <row r="72" spans="1:31" ht="12" customHeight="1">
      <c r="A72" s="149"/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</row>
    <row r="73" spans="1:31" ht="12" customHeight="1">
      <c r="A73" s="149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</row>
    <row r="74" spans="1:31" ht="12" customHeight="1">
      <c r="A74" s="149"/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</row>
    <row r="75" spans="1:31" ht="12" customHeight="1">
      <c r="A75" s="149"/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</row>
    <row r="76" spans="1:31" ht="12" customHeight="1">
      <c r="A76" s="149"/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</row>
    <row r="77" spans="1:31" ht="12" customHeight="1"/>
    <row r="78" spans="1:31" ht="12" customHeight="1"/>
    <row r="79" spans="1:31" ht="12" customHeight="1"/>
    <row r="80" spans="1:31" ht="12" customHeight="1"/>
    <row r="81" ht="12" customHeight="1"/>
    <row r="82" ht="12" customHeight="1"/>
    <row r="83" ht="12" customHeight="1"/>
    <row r="84" ht="12" customHeight="1"/>
    <row r="85" ht="12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11.1" customHeight="1"/>
    <row r="93" ht="11.1" customHeight="1"/>
    <row r="94" ht="11.1" customHeight="1"/>
    <row r="95" ht="11.1" customHeight="1"/>
    <row r="96" ht="11.1" customHeight="1"/>
    <row r="97" ht="11.1" customHeight="1"/>
    <row r="98" ht="11.1" customHeight="1"/>
    <row r="99" ht="11.1" customHeight="1"/>
    <row r="100" ht="11.1" customHeight="1"/>
    <row r="101" ht="11.1" customHeight="1"/>
    <row r="102" ht="11.1" customHeight="1"/>
    <row r="103" ht="11.1" customHeight="1"/>
    <row r="104" ht="11.1" customHeight="1"/>
    <row r="105" ht="11.1" customHeight="1"/>
    <row r="106" ht="11.1" customHeight="1"/>
    <row r="107" ht="11.1" customHeight="1"/>
    <row r="108" ht="11.1" customHeight="1"/>
    <row r="109" ht="11.1" customHeight="1"/>
  </sheetData>
  <sheetProtection selectLockedCells="1" selectUnlockedCells="1"/>
  <mergeCells count="142">
    <mergeCell ref="Z68:AA68"/>
    <mergeCell ref="K65:N65"/>
    <mergeCell ref="K54:Q54"/>
    <mergeCell ref="A64:C64"/>
    <mergeCell ref="H64:H65"/>
    <mergeCell ref="I64:I65"/>
    <mergeCell ref="J64:J65"/>
    <mergeCell ref="O64:O65"/>
    <mergeCell ref="P64:P65"/>
    <mergeCell ref="Q64:Q65"/>
    <mergeCell ref="Q51:Q52"/>
    <mergeCell ref="D52:G52"/>
    <mergeCell ref="K52:N52"/>
    <mergeCell ref="H51:H52"/>
    <mergeCell ref="I51:I52"/>
    <mergeCell ref="J51:J52"/>
    <mergeCell ref="O51:O52"/>
    <mergeCell ref="P51:P52"/>
    <mergeCell ref="A65:C65"/>
    <mergeCell ref="D65:G65"/>
    <mergeCell ref="A54:A55"/>
    <mergeCell ref="B54:B55"/>
    <mergeCell ref="C54:C55"/>
    <mergeCell ref="D54:J54"/>
    <mergeCell ref="O48:O49"/>
    <mergeCell ref="P48:P49"/>
    <mergeCell ref="Q48:Q49"/>
    <mergeCell ref="A49:C49"/>
    <mergeCell ref="D49:G49"/>
    <mergeCell ref="K49:N49"/>
    <mergeCell ref="A48:C48"/>
    <mergeCell ref="H48:H49"/>
    <mergeCell ref="I48:I49"/>
    <mergeCell ref="J48:J49"/>
    <mergeCell ref="N44:N45"/>
    <mergeCell ref="O44:O45"/>
    <mergeCell ref="P44:P45"/>
    <mergeCell ref="Q44:Q45"/>
    <mergeCell ref="K44:K45"/>
    <mergeCell ref="L44:L45"/>
    <mergeCell ref="M44:M45"/>
    <mergeCell ref="N46:N47"/>
    <mergeCell ref="O46:O47"/>
    <mergeCell ref="P46:P47"/>
    <mergeCell ref="Q46:Q47"/>
    <mergeCell ref="K46:K47"/>
    <mergeCell ref="L46:L47"/>
    <mergeCell ref="M46:M47"/>
    <mergeCell ref="P40:P41"/>
    <mergeCell ref="Q40:Q41"/>
    <mergeCell ref="K40:K41"/>
    <mergeCell ref="L40:L41"/>
    <mergeCell ref="M40:M41"/>
    <mergeCell ref="N42:N43"/>
    <mergeCell ref="O42:O43"/>
    <mergeCell ref="P42:P43"/>
    <mergeCell ref="Q42:Q43"/>
    <mergeCell ref="K42:K43"/>
    <mergeCell ref="L42:L43"/>
    <mergeCell ref="M42:M43"/>
    <mergeCell ref="G38:G39"/>
    <mergeCell ref="H38:H39"/>
    <mergeCell ref="I38:I39"/>
    <mergeCell ref="J38:J39"/>
    <mergeCell ref="D38:D39"/>
    <mergeCell ref="E38:E39"/>
    <mergeCell ref="F38:F39"/>
    <mergeCell ref="N40:N41"/>
    <mergeCell ref="O40:O41"/>
    <mergeCell ref="D32:D33"/>
    <mergeCell ref="E32:E33"/>
    <mergeCell ref="F32:F33"/>
    <mergeCell ref="G32:G33"/>
    <mergeCell ref="H32:H33"/>
    <mergeCell ref="I32:I33"/>
    <mergeCell ref="J32:J33"/>
    <mergeCell ref="G36:G37"/>
    <mergeCell ref="H36:H37"/>
    <mergeCell ref="I36:I37"/>
    <mergeCell ref="J36:J37"/>
    <mergeCell ref="D36:D37"/>
    <mergeCell ref="E36:E37"/>
    <mergeCell ref="F36:F37"/>
    <mergeCell ref="G34:G35"/>
    <mergeCell ref="H34:H35"/>
    <mergeCell ref="I34:I35"/>
    <mergeCell ref="J34:J35"/>
    <mergeCell ref="D34:D35"/>
    <mergeCell ref="E34:E35"/>
    <mergeCell ref="F34:F35"/>
    <mergeCell ref="A29:A31"/>
    <mergeCell ref="B29:B31"/>
    <mergeCell ref="C29:C31"/>
    <mergeCell ref="D29:J29"/>
    <mergeCell ref="I30:I31"/>
    <mergeCell ref="J30:J31"/>
    <mergeCell ref="K29:Q29"/>
    <mergeCell ref="D30:D31"/>
    <mergeCell ref="E30:E31"/>
    <mergeCell ref="F30:F31"/>
    <mergeCell ref="G30:G31"/>
    <mergeCell ref="L30:L31"/>
    <mergeCell ref="M30:M31"/>
    <mergeCell ref="N30:N31"/>
    <mergeCell ref="O30:O31"/>
    <mergeCell ref="H30:H31"/>
    <mergeCell ref="K30:K31"/>
    <mergeCell ref="P30:P31"/>
    <mergeCell ref="Q30:Q31"/>
    <mergeCell ref="O26:O27"/>
    <mergeCell ref="P26:P27"/>
    <mergeCell ref="Q26:Q27"/>
    <mergeCell ref="A27:C27"/>
    <mergeCell ref="D27:G27"/>
    <mergeCell ref="K27:N27"/>
    <mergeCell ref="A26:C26"/>
    <mergeCell ref="H26:H27"/>
    <mergeCell ref="I26:I27"/>
    <mergeCell ref="J26:J27"/>
    <mergeCell ref="A4:Q4"/>
    <mergeCell ref="A7:Q7"/>
    <mergeCell ref="A8:Q8"/>
    <mergeCell ref="A12:Q12"/>
    <mergeCell ref="P14:P15"/>
    <mergeCell ref="A13:A15"/>
    <mergeCell ref="B13:B15"/>
    <mergeCell ref="C13:C15"/>
    <mergeCell ref="D13:J13"/>
    <mergeCell ref="I14:I15"/>
    <mergeCell ref="J14:J15"/>
    <mergeCell ref="K14:K15"/>
    <mergeCell ref="L14:L15"/>
    <mergeCell ref="K13:Q13"/>
    <mergeCell ref="D14:D15"/>
    <mergeCell ref="E14:E15"/>
    <mergeCell ref="F14:F15"/>
    <mergeCell ref="G14:G15"/>
    <mergeCell ref="H14:H15"/>
    <mergeCell ref="Q14:Q15"/>
    <mergeCell ref="M14:M15"/>
    <mergeCell ref="N14:N15"/>
    <mergeCell ref="O14:O15"/>
  </mergeCells>
  <phoneticPr fontId="30" type="noConversion"/>
  <printOptions horizontalCentered="1"/>
  <pageMargins left="0.6" right="0" top="0" bottom="0" header="0.51180555555555551" footer="0.51180555555555551"/>
  <pageSetup paperSize="9" scale="90" firstPageNumber="0" orientation="portrait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2"/>
  <sheetViews>
    <sheetView topLeftCell="A2" zoomScaleSheetLayoutView="150" workbookViewId="0">
      <selection activeCell="E18" sqref="E18:F18"/>
    </sheetView>
  </sheetViews>
  <sheetFormatPr defaultColWidth="9" defaultRowHeight="12.75" customHeight="1"/>
  <cols>
    <col min="1" max="1" width="4.7109375" customWidth="1"/>
    <col min="2" max="2" width="29.85546875" customWidth="1"/>
    <col min="3" max="3" width="10.28515625" customWidth="1"/>
    <col min="4" max="4" width="9.85546875" customWidth="1"/>
    <col min="5" max="5" width="9.42578125" customWidth="1"/>
    <col min="6" max="6" width="10.140625" customWidth="1"/>
  </cols>
  <sheetData>
    <row r="1" spans="1:17" ht="12.75" customHeight="1">
      <c r="A1" t="s">
        <v>252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12.75" customHeight="1">
      <c r="A2" t="s">
        <v>0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2.75" customHeight="1"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2.75" customHeight="1">
      <c r="A4" s="217" t="s">
        <v>5</v>
      </c>
      <c r="B4" s="217"/>
      <c r="C4" s="217"/>
      <c r="D4" s="217"/>
      <c r="E4" s="217"/>
      <c r="F4" s="217"/>
      <c r="G4" s="217"/>
      <c r="H4" s="217"/>
      <c r="I4" s="5"/>
      <c r="J4" s="5"/>
      <c r="K4" s="5"/>
      <c r="L4" s="5"/>
      <c r="M4" s="5"/>
      <c r="N4" s="5"/>
      <c r="O4" s="5"/>
      <c r="P4" s="5"/>
      <c r="Q4" s="5"/>
    </row>
    <row r="5" spans="1:17" ht="12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7" ht="12.75" customHeight="1">
      <c r="A6" t="s">
        <v>2</v>
      </c>
    </row>
    <row r="7" spans="1:17" ht="14.25" customHeight="1">
      <c r="A7" s="218" t="s">
        <v>273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</row>
    <row r="8" spans="1:17" ht="12.75" customHeight="1">
      <c r="A8" s="219" t="s">
        <v>274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</row>
    <row r="9" spans="1:17" ht="12.75" customHeight="1">
      <c r="A9" t="s">
        <v>3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</row>
    <row r="10" spans="1:17" ht="12.75" customHeight="1">
      <c r="A10" t="s">
        <v>4</v>
      </c>
    </row>
    <row r="11" spans="1:17" ht="12.75" customHeight="1">
      <c r="A11" t="s">
        <v>247</v>
      </c>
    </row>
    <row r="12" spans="1:17" ht="13.5" customHeight="1"/>
    <row r="13" spans="1:17" ht="27" customHeight="1">
      <c r="B13" s="50" t="s">
        <v>97</v>
      </c>
      <c r="C13" s="267" t="s">
        <v>98</v>
      </c>
      <c r="D13" s="267"/>
      <c r="E13" s="268" t="s">
        <v>237</v>
      </c>
      <c r="F13" s="269"/>
      <c r="G13" s="269" t="s">
        <v>238</v>
      </c>
      <c r="H13" s="269"/>
    </row>
    <row r="14" spans="1:17" ht="13.5" customHeight="1">
      <c r="B14" s="105" t="s">
        <v>99</v>
      </c>
      <c r="C14" s="51" t="s">
        <v>239</v>
      </c>
      <c r="D14" s="51" t="s">
        <v>100</v>
      </c>
      <c r="E14" s="51" t="s">
        <v>239</v>
      </c>
      <c r="F14" s="105" t="s">
        <v>100</v>
      </c>
      <c r="G14" s="51" t="s">
        <v>239</v>
      </c>
      <c r="H14" s="105" t="s">
        <v>100</v>
      </c>
    </row>
    <row r="15" spans="1:17" ht="12.75" customHeight="1">
      <c r="B15" s="105" t="s">
        <v>101</v>
      </c>
      <c r="C15" s="105">
        <v>14</v>
      </c>
      <c r="D15" s="105">
        <v>14</v>
      </c>
      <c r="E15" s="105"/>
      <c r="F15" s="105"/>
      <c r="G15" s="105">
        <v>24</v>
      </c>
      <c r="H15" s="105">
        <v>24</v>
      </c>
    </row>
    <row r="16" spans="1:17" ht="12.75" customHeight="1">
      <c r="B16" s="105" t="s">
        <v>102</v>
      </c>
      <c r="C16" s="105">
        <v>14</v>
      </c>
      <c r="D16" s="105">
        <v>14</v>
      </c>
      <c r="E16" s="105"/>
      <c r="F16" s="105">
        <v>56</v>
      </c>
      <c r="G16" s="105">
        <v>24</v>
      </c>
      <c r="H16" s="105">
        <v>24</v>
      </c>
    </row>
    <row r="17" spans="1:13" ht="12.75" customHeight="1">
      <c r="B17" s="105" t="s">
        <v>103</v>
      </c>
      <c r="C17" s="105">
        <v>14</v>
      </c>
      <c r="D17" s="51" t="s">
        <v>208</v>
      </c>
      <c r="E17" s="105"/>
      <c r="F17" s="105">
        <v>48</v>
      </c>
      <c r="G17" s="105">
        <v>24</v>
      </c>
      <c r="H17" s="105">
        <v>24</v>
      </c>
    </row>
    <row r="18" spans="1:13" ht="13.5" customHeight="1">
      <c r="B18" s="105" t="s">
        <v>104</v>
      </c>
      <c r="C18" s="262">
        <f>AVERAGE(C15:D17)</f>
        <v>14</v>
      </c>
      <c r="D18" s="262"/>
      <c r="E18" s="262"/>
      <c r="F18" s="262"/>
      <c r="G18" s="262">
        <v>24</v>
      </c>
      <c r="H18" s="262"/>
    </row>
    <row r="19" spans="1:13" s="7" customFormat="1" ht="12.75" customHeight="1">
      <c r="B19" s="92"/>
    </row>
    <row r="20" spans="1:13" s="7" customFormat="1" ht="24.4" customHeight="1">
      <c r="B20" s="265" t="s">
        <v>209</v>
      </c>
      <c r="C20" s="266"/>
      <c r="D20" s="266"/>
      <c r="E20" s="266"/>
      <c r="F20" s="266"/>
      <c r="G20" s="266"/>
      <c r="H20" s="266"/>
    </row>
    <row r="21" spans="1:13" s="7" customFormat="1" ht="12.75" customHeight="1">
      <c r="B21" s="29"/>
    </row>
    <row r="22" spans="1:13" s="7" customFormat="1" ht="18" customHeight="1">
      <c r="A22" s="220" t="s">
        <v>105</v>
      </c>
      <c r="B22" s="220"/>
      <c r="C22" s="220"/>
      <c r="D22" s="220"/>
      <c r="E22" s="220"/>
      <c r="F22" s="220"/>
      <c r="G22" s="220"/>
      <c r="H22" s="220"/>
      <c r="I22" s="83"/>
      <c r="J22" s="83"/>
      <c r="K22" s="83"/>
      <c r="L22" s="83"/>
      <c r="M22" s="83"/>
    </row>
    <row r="23" spans="1:13" s="7" customFormat="1" ht="13.5" customHeight="1"/>
    <row r="24" spans="1:13" s="7" customFormat="1" ht="17.850000000000001" customHeight="1">
      <c r="A24" s="263" t="s">
        <v>8</v>
      </c>
      <c r="B24" s="263" t="s">
        <v>106</v>
      </c>
      <c r="C24" s="264" t="s">
        <v>107</v>
      </c>
      <c r="D24" s="86" t="s">
        <v>108</v>
      </c>
      <c r="E24" s="86" t="s">
        <v>108</v>
      </c>
      <c r="H24" s="63"/>
    </row>
    <row r="25" spans="1:13" s="7" customFormat="1" ht="22.5" customHeight="1">
      <c r="A25" s="263"/>
      <c r="B25" s="263"/>
      <c r="C25" s="264"/>
      <c r="D25" s="86" t="s">
        <v>109</v>
      </c>
      <c r="E25" s="86" t="s">
        <v>110</v>
      </c>
      <c r="H25" s="63"/>
    </row>
    <row r="26" spans="1:13" s="7" customFormat="1" ht="14.25" customHeight="1">
      <c r="A26" s="275">
        <v>1</v>
      </c>
      <c r="B26" s="64" t="s">
        <v>111</v>
      </c>
      <c r="C26" s="87">
        <v>1404</v>
      </c>
      <c r="D26" s="274">
        <f>(C26+C27)/C29</f>
        <v>0.74801587301587302</v>
      </c>
      <c r="E26" s="273" t="s">
        <v>112</v>
      </c>
      <c r="H26" s="65"/>
    </row>
    <row r="27" spans="1:13" s="7" customFormat="1" ht="12.75" customHeight="1">
      <c r="A27" s="275"/>
      <c r="B27" s="64" t="s">
        <v>113</v>
      </c>
      <c r="C27" s="87">
        <v>104</v>
      </c>
      <c r="D27" s="274"/>
      <c r="E27" s="274"/>
      <c r="H27" s="65"/>
    </row>
    <row r="28" spans="1:13" s="7" customFormat="1" ht="14.25" customHeight="1">
      <c r="A28" s="87">
        <v>2</v>
      </c>
      <c r="B28" s="64" t="s">
        <v>114</v>
      </c>
      <c r="C28" s="87">
        <v>508</v>
      </c>
      <c r="D28" s="88">
        <f>C28/C29</f>
        <v>0.25198412698412698</v>
      </c>
      <c r="E28" s="89" t="s">
        <v>115</v>
      </c>
      <c r="H28" s="65"/>
    </row>
    <row r="29" spans="1:13" s="7" customFormat="1" ht="14.25" customHeight="1">
      <c r="A29" s="87"/>
      <c r="B29" s="66" t="s">
        <v>116</v>
      </c>
      <c r="C29" s="87">
        <f>SUM(C26:C28)</f>
        <v>2016</v>
      </c>
      <c r="D29" s="88">
        <f>C29/C29</f>
        <v>1</v>
      </c>
      <c r="E29" s="89">
        <v>100</v>
      </c>
      <c r="H29" s="65"/>
    </row>
    <row r="30" spans="1:13" s="7" customFormat="1" ht="25.5" customHeight="1">
      <c r="A30" s="52">
        <v>3</v>
      </c>
      <c r="B30" s="101" t="s">
        <v>231</v>
      </c>
      <c r="C30" s="87">
        <v>346</v>
      </c>
      <c r="D30" s="67"/>
      <c r="E30" s="67"/>
      <c r="H30" s="68"/>
    </row>
    <row r="31" spans="1:13" s="7" customFormat="1" ht="19.5" customHeight="1">
      <c r="A31" s="87"/>
      <c r="B31" s="66" t="s">
        <v>117</v>
      </c>
      <c r="C31" s="87">
        <f>C29+C30</f>
        <v>2362</v>
      </c>
      <c r="D31" s="89">
        <v>100</v>
      </c>
      <c r="E31" s="89">
        <v>100</v>
      </c>
      <c r="H31" s="65"/>
    </row>
    <row r="32" spans="1:13" s="7" customFormat="1" ht="13.5" customHeight="1"/>
    <row r="33" spans="1:8" s="7" customFormat="1" ht="12.75" customHeight="1">
      <c r="A33" s="263" t="s">
        <v>8</v>
      </c>
      <c r="B33" s="263" t="s">
        <v>106</v>
      </c>
      <c r="C33" s="264" t="s">
        <v>107</v>
      </c>
      <c r="D33" s="86" t="s">
        <v>108</v>
      </c>
      <c r="E33" s="86" t="s">
        <v>108</v>
      </c>
      <c r="F33" s="270" t="s">
        <v>118</v>
      </c>
      <c r="G33" s="270"/>
    </row>
    <row r="34" spans="1:8" s="7" customFormat="1" ht="12.75" customHeight="1">
      <c r="A34" s="263"/>
      <c r="B34" s="263"/>
      <c r="C34" s="264"/>
      <c r="D34" s="86" t="s">
        <v>109</v>
      </c>
      <c r="E34" s="86" t="s">
        <v>110</v>
      </c>
      <c r="F34" s="85" t="s">
        <v>119</v>
      </c>
      <c r="G34" s="85" t="s">
        <v>120</v>
      </c>
    </row>
    <row r="35" spans="1:8" s="7" customFormat="1" ht="12.75" customHeight="1">
      <c r="A35" s="87">
        <v>1</v>
      </c>
      <c r="B35" s="69" t="s">
        <v>121</v>
      </c>
      <c r="C35" s="86">
        <v>258</v>
      </c>
      <c r="D35" s="70">
        <f>C35/C38</f>
        <v>0.12797619047619047</v>
      </c>
      <c r="E35" s="71" t="s">
        <v>122</v>
      </c>
      <c r="F35" s="85">
        <v>98</v>
      </c>
      <c r="G35" s="85">
        <v>160</v>
      </c>
    </row>
    <row r="36" spans="1:8" s="7" customFormat="1" ht="12.75" customHeight="1">
      <c r="A36" s="87">
        <v>2</v>
      </c>
      <c r="B36" s="64" t="s">
        <v>123</v>
      </c>
      <c r="C36" s="86">
        <v>1604</v>
      </c>
      <c r="D36" s="70">
        <f>C36/C38</f>
        <v>0.79563492063492058</v>
      </c>
      <c r="E36" s="71" t="s">
        <v>112</v>
      </c>
      <c r="F36" s="85">
        <f>[1]Tally!H28</f>
        <v>816</v>
      </c>
      <c r="G36" s="85">
        <v>788</v>
      </c>
    </row>
    <row r="37" spans="1:8" s="7" customFormat="1" ht="12.75" customHeight="1">
      <c r="A37" s="87">
        <v>3</v>
      </c>
      <c r="B37" s="64" t="s">
        <v>124</v>
      </c>
      <c r="C37" s="85">
        <v>154</v>
      </c>
      <c r="D37" s="70">
        <f>C37/C38</f>
        <v>7.6388888888888895E-2</v>
      </c>
      <c r="E37" s="71" t="s">
        <v>125</v>
      </c>
      <c r="F37" s="85">
        <v>28</v>
      </c>
      <c r="G37" s="85">
        <v>126</v>
      </c>
    </row>
    <row r="38" spans="1:8" s="7" customFormat="1" ht="12.75" customHeight="1">
      <c r="A38" s="72"/>
      <c r="B38" s="57" t="s">
        <v>126</v>
      </c>
      <c r="C38" s="86">
        <f>SUM(C35:C37)</f>
        <v>2016</v>
      </c>
      <c r="D38" s="71">
        <v>100</v>
      </c>
      <c r="E38" s="71">
        <v>100</v>
      </c>
      <c r="F38" s="73">
        <f>SUM(F35:F37)</f>
        <v>942</v>
      </c>
      <c r="G38" s="73">
        <v>1074</v>
      </c>
      <c r="H38" s="74"/>
    </row>
    <row r="39" spans="1:8" s="56" customFormat="1" ht="12.75" customHeight="1">
      <c r="A39" s="79"/>
      <c r="B39" s="58"/>
      <c r="C39" s="59"/>
      <c r="D39" s="59"/>
      <c r="E39" s="59"/>
      <c r="F39" s="60"/>
      <c r="G39" s="60"/>
    </row>
    <row r="40" spans="1:8" s="56" customFormat="1" ht="12.75" customHeight="1">
      <c r="A40" s="75"/>
      <c r="B40" s="271" t="s">
        <v>127</v>
      </c>
      <c r="C40" s="61" t="s">
        <v>128</v>
      </c>
      <c r="D40" s="61" t="s">
        <v>129</v>
      </c>
      <c r="E40" s="59"/>
      <c r="F40" s="60"/>
      <c r="G40" s="60"/>
    </row>
    <row r="41" spans="1:8" s="56" customFormat="1" ht="12.75" customHeight="1">
      <c r="A41" s="76"/>
      <c r="B41" s="271"/>
      <c r="C41" s="62">
        <v>0.97099999999999997</v>
      </c>
      <c r="D41" s="62">
        <v>0.877</v>
      </c>
      <c r="E41" s="60"/>
      <c r="F41" s="60"/>
      <c r="G41" s="60"/>
    </row>
    <row r="42" spans="1:8" ht="13.5" customHeight="1"/>
    <row r="43" spans="1:8" s="56" customFormat="1">
      <c r="A43" s="105" t="s">
        <v>130</v>
      </c>
      <c r="B43" s="105" t="s">
        <v>131</v>
      </c>
      <c r="C43" s="272" t="s">
        <v>132</v>
      </c>
      <c r="D43" s="272"/>
      <c r="E43" s="272"/>
      <c r="F43" s="272" t="s">
        <v>133</v>
      </c>
      <c r="G43" s="272"/>
    </row>
    <row r="44" spans="1:8" s="56" customFormat="1">
      <c r="A44" s="105" t="s">
        <v>134</v>
      </c>
      <c r="B44" s="105" t="s">
        <v>135</v>
      </c>
      <c r="C44" s="105" t="s">
        <v>136</v>
      </c>
      <c r="D44" s="105" t="s">
        <v>137</v>
      </c>
      <c r="E44" s="106" t="s">
        <v>138</v>
      </c>
      <c r="F44" s="105" t="s">
        <v>130</v>
      </c>
      <c r="G44" s="105" t="s">
        <v>139</v>
      </c>
    </row>
    <row r="45" spans="1:8" s="56" customFormat="1">
      <c r="A45" s="105">
        <v>1</v>
      </c>
      <c r="B45" s="107" t="s">
        <v>140</v>
      </c>
      <c r="C45" s="105">
        <v>10</v>
      </c>
      <c r="D45" s="105">
        <v>9</v>
      </c>
      <c r="E45" s="105">
        <v>8</v>
      </c>
      <c r="F45" s="105">
        <f>SUM(C45:E45)</f>
        <v>27</v>
      </c>
      <c r="G45" s="53">
        <v>50.94</v>
      </c>
    </row>
    <row r="46" spans="1:8" s="56" customFormat="1">
      <c r="A46" s="105">
        <v>2</v>
      </c>
      <c r="B46" s="107" t="s">
        <v>141</v>
      </c>
      <c r="C46" s="105">
        <v>6</v>
      </c>
      <c r="D46" s="105">
        <v>10</v>
      </c>
      <c r="E46" s="105">
        <v>10</v>
      </c>
      <c r="F46" s="105">
        <f>SUM(C46:E46)</f>
        <v>26</v>
      </c>
      <c r="G46" s="53">
        <v>49.06</v>
      </c>
    </row>
    <row r="47" spans="1:8" s="56" customFormat="1">
      <c r="A47" s="105"/>
      <c r="B47" s="54" t="s">
        <v>126</v>
      </c>
      <c r="C47" s="55">
        <f>SUM(C45:C46)</f>
        <v>16</v>
      </c>
      <c r="D47" s="55">
        <f>SUM(D45:D46)</f>
        <v>19</v>
      </c>
      <c r="E47" s="55">
        <f>SUM(E45:E46)</f>
        <v>18</v>
      </c>
      <c r="F47" s="55">
        <f>SUM(F45:F46)</f>
        <v>53</v>
      </c>
      <c r="G47" s="55">
        <v>100</v>
      </c>
    </row>
    <row r="49" spans="1:31" s="22" customFormat="1" ht="12.75" customHeight="1">
      <c r="A49" s="187" t="s">
        <v>301</v>
      </c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37"/>
      <c r="Q49" s="37"/>
      <c r="R49" s="21"/>
      <c r="S49" s="21"/>
      <c r="V49" s="23"/>
      <c r="W49" s="23"/>
      <c r="X49" s="23"/>
      <c r="Y49" s="24"/>
      <c r="Z49" s="230"/>
      <c r="AA49" s="230"/>
      <c r="AE49" s="25"/>
    </row>
    <row r="50" spans="1:31" s="22" customFormat="1" ht="12.75" customHeight="1">
      <c r="A50" s="11" t="s">
        <v>300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26"/>
      <c r="Q50" s="26"/>
    </row>
    <row r="51" spans="1:31" s="22" customFormat="1" ht="9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V51" s="23"/>
      <c r="W51" s="23"/>
      <c r="X51" s="23"/>
      <c r="Y51" s="24"/>
      <c r="Z51" s="230"/>
      <c r="AA51" s="230"/>
      <c r="AE51" s="25"/>
    </row>
    <row r="52" spans="1:31" s="22" customFormat="1" ht="11.25" customHeight="1">
      <c r="A52" s="26"/>
    </row>
  </sheetData>
  <sheetProtection selectLockedCells="1" selectUnlockedCells="1"/>
  <mergeCells count="26">
    <mergeCell ref="E26:E27"/>
    <mergeCell ref="A33:A34"/>
    <mergeCell ref="B33:B34"/>
    <mergeCell ref="C33:C34"/>
    <mergeCell ref="A26:A27"/>
    <mergeCell ref="D26:D27"/>
    <mergeCell ref="Z51:AA51"/>
    <mergeCell ref="F33:G33"/>
    <mergeCell ref="B40:B41"/>
    <mergeCell ref="Z49:AA49"/>
    <mergeCell ref="C43:E43"/>
    <mergeCell ref="F43:G43"/>
    <mergeCell ref="A4:H4"/>
    <mergeCell ref="A8:Q8"/>
    <mergeCell ref="C13:D13"/>
    <mergeCell ref="E13:F13"/>
    <mergeCell ref="G13:H13"/>
    <mergeCell ref="A7:Q7"/>
    <mergeCell ref="C18:D18"/>
    <mergeCell ref="E18:F18"/>
    <mergeCell ref="A24:A25"/>
    <mergeCell ref="B24:B25"/>
    <mergeCell ref="C24:C25"/>
    <mergeCell ref="B20:H20"/>
    <mergeCell ref="A22:H22"/>
    <mergeCell ref="G18:H18"/>
  </mergeCells>
  <phoneticPr fontId="30" type="noConversion"/>
  <pageMargins left="0.75" right="0" top="1.0249999999999999" bottom="0" header="0.78749999999999998" footer="0.78749999999999998"/>
  <pageSetup paperSize="9" scale="90" firstPageNumber="0" orientation="portrait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7"/>
  <sheetViews>
    <sheetView tabSelected="1" topLeftCell="A23" zoomScaleSheetLayoutView="100" workbookViewId="0">
      <selection activeCell="B24" sqref="B24:B36"/>
    </sheetView>
  </sheetViews>
  <sheetFormatPr defaultRowHeight="12.75" customHeight="1"/>
  <cols>
    <col min="1" max="1" width="4.140625" style="7" customWidth="1"/>
    <col min="2" max="2" width="34.28515625" style="7" customWidth="1"/>
    <col min="3" max="3" width="10.5703125" style="7" customWidth="1"/>
    <col min="4" max="4" width="4.42578125" style="7" customWidth="1"/>
    <col min="5" max="6" width="2.7109375" style="7" customWidth="1"/>
    <col min="7" max="7" width="5.7109375" style="7" customWidth="1"/>
    <col min="8" max="8" width="2.5703125" style="7" customWidth="1"/>
    <col min="9" max="9" width="3.28515625" style="7" customWidth="1"/>
    <col min="10" max="10" width="2.7109375" style="7" customWidth="1"/>
    <col min="11" max="11" width="2.85546875" style="7" customWidth="1"/>
    <col min="12" max="12" width="4" style="7" customWidth="1"/>
    <col min="13" max="13" width="5.42578125" style="7" customWidth="1"/>
    <col min="14" max="14" width="3.7109375" style="7" customWidth="1"/>
    <col min="15" max="16384" width="9.140625" style="7"/>
  </cols>
  <sheetData>
    <row r="1" spans="1:256" ht="12.75" customHeight="1">
      <c r="A1" t="s">
        <v>252</v>
      </c>
      <c r="B1"/>
      <c r="C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 customHeight="1">
      <c r="A2" t="s">
        <v>0</v>
      </c>
      <c r="B2"/>
      <c r="C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>
      <c r="C3" s="8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 customHeight="1">
      <c r="C4" s="8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>
      <c r="C5" s="8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 s="217" t="s">
        <v>5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81"/>
      <c r="O6" s="81"/>
      <c r="P6" s="81"/>
      <c r="Q6" s="81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t="s">
        <v>2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customHeight="1">
      <c r="A11" s="218" t="s">
        <v>273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 customHeight="1">
      <c r="A12" s="219" t="s">
        <v>274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 customHeight="1">
      <c r="A13" t="s">
        <v>3</v>
      </c>
      <c r="B13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 customHeight="1">
      <c r="A14" t="s">
        <v>4</v>
      </c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 customHeight="1">
      <c r="A15" t="s">
        <v>6</v>
      </c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15" ht="12.75" customHeight="1">
      <c r="C17" s="8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8" customHeight="1">
      <c r="A18" s="220" t="s">
        <v>142</v>
      </c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</row>
    <row r="22" spans="1:15" ht="12.75" customHeight="1">
      <c r="B22" s="1" t="s">
        <v>143</v>
      </c>
      <c r="C22" s="1"/>
      <c r="D22" s="276" t="s">
        <v>144</v>
      </c>
      <c r="E22" s="276"/>
      <c r="F22" s="276"/>
      <c r="G22" s="276"/>
      <c r="H22" s="276"/>
      <c r="I22" s="276"/>
      <c r="J22" s="276"/>
      <c r="K22" s="276"/>
      <c r="L22" s="276"/>
      <c r="M22" s="276"/>
    </row>
    <row r="24" spans="1:15" s="31" customFormat="1" ht="42" customHeight="1">
      <c r="B24" s="277" t="s">
        <v>145</v>
      </c>
      <c r="D24" s="277" t="s">
        <v>146</v>
      </c>
      <c r="E24" s="277"/>
      <c r="F24" s="277"/>
      <c r="G24" s="277"/>
      <c r="H24" s="277"/>
      <c r="I24" s="277"/>
      <c r="J24" s="277"/>
      <c r="K24" s="277"/>
      <c r="L24" s="277"/>
      <c r="M24" s="277"/>
    </row>
    <row r="25" spans="1:15" s="31" customFormat="1" ht="12.75" customHeight="1">
      <c r="B25" s="277"/>
    </row>
    <row r="26" spans="1:15" s="31" customFormat="1" ht="12.75" customHeight="1"/>
    <row r="27" spans="1:15" s="31" customFormat="1" ht="27" customHeight="1">
      <c r="B27" s="279" t="s">
        <v>311</v>
      </c>
      <c r="D27" s="277" t="s">
        <v>147</v>
      </c>
      <c r="E27" s="277"/>
      <c r="F27" s="277"/>
      <c r="G27" s="277"/>
      <c r="H27" s="277"/>
      <c r="I27" s="277"/>
      <c r="J27" s="277"/>
      <c r="K27" s="277"/>
      <c r="L27" s="277"/>
      <c r="M27" s="277"/>
    </row>
    <row r="28" spans="1:15" s="31" customFormat="1" ht="12.75" customHeight="1">
      <c r="D28" s="277"/>
      <c r="E28" s="277"/>
      <c r="F28" s="277"/>
      <c r="G28" s="277"/>
      <c r="H28" s="277"/>
      <c r="I28" s="277"/>
      <c r="J28" s="277"/>
      <c r="K28" s="277"/>
      <c r="L28" s="277"/>
      <c r="M28" s="277"/>
    </row>
    <row r="29" spans="1:15" s="31" customFormat="1" ht="12.75" customHeight="1"/>
    <row r="30" spans="1:15" s="31" customFormat="1" ht="25.5" customHeight="1">
      <c r="B30" s="31" t="s">
        <v>148</v>
      </c>
      <c r="D30" s="277" t="s">
        <v>149</v>
      </c>
      <c r="E30" s="277"/>
      <c r="F30" s="277"/>
      <c r="G30" s="277"/>
      <c r="H30" s="277"/>
      <c r="I30" s="277"/>
      <c r="J30" s="277"/>
      <c r="K30" s="277"/>
      <c r="L30" s="277"/>
      <c r="M30" s="277"/>
    </row>
    <row r="31" spans="1:15" s="31" customFormat="1" ht="12.75" customHeight="1">
      <c r="D31" s="277"/>
      <c r="E31" s="277"/>
      <c r="F31" s="277"/>
      <c r="G31" s="277"/>
      <c r="H31" s="277"/>
      <c r="I31" s="277"/>
      <c r="J31" s="277"/>
      <c r="K31" s="277"/>
      <c r="L31" s="277"/>
      <c r="M31" s="277"/>
    </row>
    <row r="32" spans="1:15" s="31" customFormat="1" ht="38.25" customHeight="1">
      <c r="B32" s="31" t="s">
        <v>150</v>
      </c>
      <c r="D32" s="277"/>
      <c r="E32" s="277"/>
      <c r="F32" s="277"/>
      <c r="G32" s="277"/>
      <c r="H32" s="277"/>
      <c r="I32" s="277"/>
      <c r="J32" s="277"/>
      <c r="K32" s="277"/>
      <c r="L32" s="277"/>
      <c r="M32" s="277"/>
    </row>
    <row r="33" spans="1:31" s="31" customFormat="1" ht="12.75" customHeight="1"/>
    <row r="34" spans="1:31" s="31" customFormat="1" ht="63.75" customHeight="1">
      <c r="B34" s="279" t="s">
        <v>312</v>
      </c>
    </row>
    <row r="35" spans="1:31" s="31" customFormat="1" ht="12.75" customHeight="1"/>
    <row r="36" spans="1:31" s="31" customFormat="1" ht="38.25" customHeight="1">
      <c r="B36" s="279" t="s">
        <v>313</v>
      </c>
    </row>
    <row r="37" spans="1:31" ht="12.75" customHeight="1">
      <c r="A37" s="79"/>
      <c r="B37" s="11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4"/>
      <c r="N37" s="34"/>
    </row>
    <row r="38" spans="1:31" s="22" customFormat="1" ht="12.75" customHeight="1">
      <c r="A38" s="187" t="s">
        <v>301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37"/>
      <c r="Q38" s="37"/>
      <c r="R38" s="21"/>
      <c r="S38" s="21"/>
      <c r="V38" s="23"/>
      <c r="W38" s="23"/>
      <c r="X38" s="23"/>
      <c r="Y38" s="24"/>
      <c r="Z38" s="230"/>
      <c r="AA38" s="230"/>
      <c r="AE38" s="25"/>
    </row>
    <row r="39" spans="1:31" s="22" customFormat="1" ht="12.75" customHeight="1">
      <c r="A39" s="11" t="s">
        <v>300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26"/>
      <c r="Q39" s="26"/>
    </row>
    <row r="40" spans="1:31" s="22" customFormat="1" ht="9" customHeight="1">
      <c r="A40" s="188"/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21"/>
      <c r="Q40" s="21"/>
      <c r="T40" s="23"/>
      <c r="U40" s="23"/>
      <c r="V40" s="23"/>
      <c r="W40" s="24"/>
      <c r="X40" s="230"/>
      <c r="Y40" s="230"/>
      <c r="AC40" s="25"/>
    </row>
    <row r="41" spans="1:31" s="22" customFormat="1" ht="11.25" customHeight="1">
      <c r="A41" s="26"/>
    </row>
    <row r="42" spans="1:31" ht="11.25" customHeight="1"/>
    <row r="43" spans="1:31" ht="11.25" customHeight="1"/>
    <row r="44" spans="1:31" ht="11.25" customHeight="1"/>
    <row r="45" spans="1:31" ht="11.25" customHeight="1"/>
    <row r="47" spans="1:31" ht="11.25" customHeight="1"/>
  </sheetData>
  <sheetProtection selectLockedCells="1" selectUnlockedCells="1"/>
  <mergeCells count="11">
    <mergeCell ref="A6:M6"/>
    <mergeCell ref="A12:Q12"/>
    <mergeCell ref="A18:N18"/>
    <mergeCell ref="A11:Q11"/>
    <mergeCell ref="Z38:AA38"/>
    <mergeCell ref="D30:M32"/>
    <mergeCell ref="X40:Y40"/>
    <mergeCell ref="D22:M22"/>
    <mergeCell ref="B24:B25"/>
    <mergeCell ref="D24:M24"/>
    <mergeCell ref="D27:M28"/>
  </mergeCells>
  <phoneticPr fontId="30" type="noConversion"/>
  <printOptions horizontalCentered="1"/>
  <pageMargins left="0.6" right="0" top="0.75" bottom="0" header="0.51180555555555551" footer="0.51180555555555551"/>
  <pageSetup paperSize="9" scale="9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pagina 0</vt:lpstr>
      <vt:lpstr>an I</vt:lpstr>
      <vt:lpstr>an II</vt:lpstr>
      <vt:lpstr>an III</vt:lpstr>
      <vt:lpstr>Bilant</vt:lpstr>
      <vt:lpstr>competente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Simona</cp:lastModifiedBy>
  <cp:revision/>
  <cp:lastPrinted>2017-07-24T09:03:55Z</cp:lastPrinted>
  <dcterms:created xsi:type="dcterms:W3CDTF">2017-04-06T20:32:31Z</dcterms:created>
  <dcterms:modified xsi:type="dcterms:W3CDTF">2021-09-09T23:18:31Z</dcterms:modified>
</cp:coreProperties>
</file>