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D:\Save My Doc FP\Documente Facultate\Conversie Istorie și Filosofie\"/>
    </mc:Choice>
  </mc:AlternateContent>
  <xr:revisionPtr revIDLastSave="0" documentId="8_{CAE140F7-1F43-43A1-8D2D-CFFDF0C9ECBF}" xr6:coauthVersionLast="47" xr6:coauthVersionMax="47" xr10:uidLastSave="{00000000-0000-0000-0000-000000000000}"/>
  <bookViews>
    <workbookView xWindow="-120" yWindow="-120" windowWidth="29040" windowHeight="15840" tabRatio="500" activeTab="1" xr2:uid="{00000000-000D-0000-FFFF-FFFF00000000}"/>
  </bookViews>
  <sheets>
    <sheet name="pagina 1" sheetId="1" r:id="rId1"/>
    <sheet name="an I" sheetId="2" r:id="rId2"/>
    <sheet name="an II" sheetId="3" r:id="rId3"/>
    <sheet name="Bilant" sheetId="5" r:id="rId4"/>
    <sheet name="Competente" sheetId="6" r:id="rId5"/>
    <sheet name="Repartizare" sheetId="7" r:id="rId6"/>
  </sheets>
  <definedNames>
    <definedName name="_xlnm.Print_Area" localSheetId="3">Bilant!$A$1:$J$52</definedName>
    <definedName name="_xlnm.Print_Area" localSheetId="0">'pagina 1'!$A$1:$AQ$57</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smNativeData">
      <pm:revision xmlns:pm="smNativeData" day="1498045478" val="766" rev="120"/>
      <pm:docPrefs xmlns:pm="smNativeData" id="1498045478" fixedDigits="0" showNotice="1" showFrameBounds="1" autoChart="1" recalcOnPrint="1" recalcOnCopy="1" compatTextArt="1" tab="567" useDefinedPrintRange="1" printArea="markedSheets"/>
      <pm:compatibility xmlns:pm="smNativeData" id="1498045478" overlapCells="1"/>
      <pm:defCurrency xmlns:pm="smNativeData" id="1498045478"/>
    </ext>
  </extLst>
</workbook>
</file>

<file path=xl/calcChain.xml><?xml version="1.0" encoding="utf-8"?>
<calcChain xmlns="http://schemas.openxmlformats.org/spreadsheetml/2006/main">
  <c r="H35" i="5" l="1"/>
  <c r="G35" i="5"/>
  <c r="H34" i="5"/>
  <c r="G34" i="5"/>
  <c r="K22" i="3" l="1"/>
  <c r="K34" i="2" l="1"/>
  <c r="I34" i="2"/>
  <c r="F34" i="2"/>
  <c r="E34" i="2"/>
  <c r="R34" i="2" l="1"/>
  <c r="P34" i="2"/>
  <c r="N22" i="3"/>
  <c r="M22" i="3"/>
  <c r="L22" i="3"/>
  <c r="F34" i="3"/>
  <c r="E34" i="3"/>
  <c r="M34" i="2" l="1"/>
  <c r="L34" i="2"/>
  <c r="D34" i="5" l="1"/>
  <c r="P20" i="2"/>
  <c r="I20" i="2"/>
  <c r="I34" i="3"/>
  <c r="P34" i="3"/>
  <c r="R22" i="3"/>
  <c r="P22" i="3"/>
  <c r="I22" i="3"/>
  <c r="P37" i="3" l="1"/>
  <c r="I37" i="3"/>
  <c r="P37" i="2"/>
  <c r="I37" i="2"/>
  <c r="D35" i="5" l="1"/>
  <c r="R20" i="2" l="1"/>
  <c r="H37" i="5"/>
  <c r="G37" i="5"/>
  <c r="D39" i="5" l="1"/>
  <c r="E20" i="2"/>
  <c r="E37" i="2" s="1"/>
  <c r="D44" i="5" l="1"/>
  <c r="G44" i="5" l="1"/>
  <c r="E43" i="5"/>
  <c r="E45" i="5" s="1"/>
  <c r="R34" i="3"/>
  <c r="M34" i="3"/>
  <c r="L34" i="3"/>
  <c r="K34" i="3"/>
  <c r="F22" i="3"/>
  <c r="F37" i="3" s="1"/>
  <c r="E22" i="3"/>
  <c r="D24" i="5" s="1"/>
  <c r="R37" i="2"/>
  <c r="L35" i="2"/>
  <c r="N20" i="2"/>
  <c r="M20" i="2"/>
  <c r="M37" i="2" s="1"/>
  <c r="L20" i="2"/>
  <c r="L37" i="2" s="1"/>
  <c r="K20" i="2"/>
  <c r="F20" i="2"/>
  <c r="D26" i="5" l="1"/>
  <c r="F37" i="2"/>
  <c r="E37" i="3"/>
  <c r="N37" i="3"/>
  <c r="K37" i="2"/>
  <c r="R37" i="3"/>
  <c r="K37" i="3"/>
  <c r="M37" i="3"/>
  <c r="E35" i="3"/>
  <c r="L37" i="3"/>
  <c r="L38" i="3" s="1"/>
  <c r="N37" i="2"/>
  <c r="L38" i="2" s="1"/>
  <c r="I15" i="5" s="1"/>
  <c r="L23" i="3"/>
  <c r="L35" i="3"/>
  <c r="D45" i="5"/>
  <c r="G43" i="5"/>
  <c r="D37" i="5"/>
  <c r="L21" i="2"/>
  <c r="E21" i="2"/>
  <c r="E23" i="3"/>
  <c r="D27" i="5" l="1"/>
  <c r="G45" i="5"/>
  <c r="H44" i="5" s="1"/>
  <c r="E36" i="5"/>
  <c r="E34" i="5"/>
  <c r="I16" i="5"/>
  <c r="E38" i="3"/>
  <c r="H16" i="5" s="1"/>
  <c r="E35" i="5"/>
  <c r="H43" i="5" l="1"/>
  <c r="D29" i="5"/>
  <c r="E37" i="5"/>
  <c r="E24" i="5"/>
  <c r="E38" i="2"/>
  <c r="H15" i="5" s="1"/>
  <c r="E35" i="2"/>
  <c r="E26" i="5" s="1"/>
</calcChain>
</file>

<file path=xl/sharedStrings.xml><?xml version="1.0" encoding="utf-8"?>
<sst xmlns="http://schemas.openxmlformats.org/spreadsheetml/2006/main" count="416" uniqueCount="195">
  <si>
    <t xml:space="preserve">Facultatea de Istorie şi Geografie </t>
  </si>
  <si>
    <t>PLAN DE ÎNVĂŢĂMÂNT</t>
  </si>
  <si>
    <t>Domeniul: Istorie</t>
  </si>
  <si>
    <t>Forma de învăţământ: cu frecvenţă</t>
  </si>
  <si>
    <t>RECTOR,</t>
  </si>
  <si>
    <t>Facultatea de Istorie şi Geografie</t>
  </si>
  <si>
    <t xml:space="preserve">PLAN  DE ÎNVĂŢĂMÂNT </t>
  </si>
  <si>
    <t>ANUL I</t>
  </si>
  <si>
    <t>Nr. crt.</t>
  </si>
  <si>
    <t>Discipline obligatorii</t>
  </si>
  <si>
    <t>Sem. I</t>
  </si>
  <si>
    <t>Sem. II</t>
  </si>
  <si>
    <t>C</t>
  </si>
  <si>
    <t>S</t>
  </si>
  <si>
    <t>L</t>
  </si>
  <si>
    <t>P</t>
  </si>
  <si>
    <t>I</t>
  </si>
  <si>
    <t>Forma verificare</t>
  </si>
  <si>
    <t>Nr. credite</t>
  </si>
  <si>
    <t>Introducere în istoria antică a României</t>
  </si>
  <si>
    <t>E</t>
  </si>
  <si>
    <t>Introducere în istoria antică universală</t>
  </si>
  <si>
    <t>Ştiințe auxiliare ale istoriei</t>
  </si>
  <si>
    <t>Introducere în istoria medievală a României</t>
  </si>
  <si>
    <t>Introducere în istoria medievală  universală</t>
  </si>
  <si>
    <t>Istoria integrării europene</t>
  </si>
  <si>
    <t>Total ore obligatorii pe saptamana</t>
  </si>
  <si>
    <t>4E, 1C</t>
  </si>
  <si>
    <t>Discipline optionale</t>
  </si>
  <si>
    <t>Total ore optionale pe saptamana</t>
  </si>
  <si>
    <t>RECAPITULAŢIE</t>
  </si>
  <si>
    <t>Sem. 1</t>
  </si>
  <si>
    <t>Sem. 2</t>
  </si>
  <si>
    <t>I* - ore de studiu individual</t>
  </si>
  <si>
    <t xml:space="preserve">     Rector,                           Decan,                       Director departament,           Responsabil program de studii,</t>
  </si>
  <si>
    <t>ANUL II</t>
  </si>
  <si>
    <t>Introducere în istoria modernă a României</t>
  </si>
  <si>
    <t>Introducere în istoria modernă universală</t>
  </si>
  <si>
    <t>Istoria României în secolul XX</t>
  </si>
  <si>
    <t>Introducere în istoria universală a secolului XX</t>
  </si>
  <si>
    <t>Istoriografie românească</t>
  </si>
  <si>
    <t>2E, 1C</t>
  </si>
  <si>
    <t>Sem. 3</t>
  </si>
  <si>
    <t>Sem. 4</t>
  </si>
  <si>
    <t xml:space="preserve">I* - ore de studiu individual </t>
  </si>
  <si>
    <t>Doctrine și partide politice moderne</t>
  </si>
  <si>
    <t>Relații internaționale în Europa în secolul XX</t>
  </si>
  <si>
    <t>Introducere în muzeologie</t>
  </si>
  <si>
    <t>Istoria Bucovinei</t>
  </si>
  <si>
    <t>Istoria Basarabiei</t>
  </si>
  <si>
    <t>Istoria și teoria artei</t>
  </si>
  <si>
    <t>Antropologie culturală</t>
  </si>
  <si>
    <t>Structura anului universitar</t>
  </si>
  <si>
    <t>Nr. săptămâni</t>
  </si>
  <si>
    <t xml:space="preserve"> Nr.ore fizice 
pe săptămână*</t>
  </si>
  <si>
    <t>Anul de studii</t>
  </si>
  <si>
    <t>II</t>
  </si>
  <si>
    <t>*Discipline obligatorii + opţionale</t>
  </si>
  <si>
    <t xml:space="preserve">                                  BILANŢ</t>
  </si>
  <si>
    <t>CATEGORIA DISCIPLINEI</t>
  </si>
  <si>
    <t>Total nr. ore
fizice</t>
  </si>
  <si>
    <t>%        realizat</t>
  </si>
  <si>
    <t xml:space="preserve">%        recom. </t>
  </si>
  <si>
    <t xml:space="preserve">DISCIPLINE OBLIGATORII </t>
  </si>
  <si>
    <t>50-75</t>
  </si>
  <si>
    <t xml:space="preserve">Practică </t>
  </si>
  <si>
    <t xml:space="preserve">DISCIPLINE OPŢIONALE </t>
  </si>
  <si>
    <t>20-40</t>
  </si>
  <si>
    <t>TOTAL OBLIGATORII ŞI OPŢIONALE</t>
  </si>
  <si>
    <t>DISCIPLINE FACULTATIVE</t>
  </si>
  <si>
    <t>TOTAL ORE PROGRAM DE STUDIU</t>
  </si>
  <si>
    <t>Nr. de ore</t>
  </si>
  <si>
    <t>Curs</t>
  </si>
  <si>
    <t>Aplicaţii</t>
  </si>
  <si>
    <t>DISCIPLINE FUNDAMENTALE</t>
  </si>
  <si>
    <t>50-70</t>
  </si>
  <si>
    <t>DISCIPLINE DE SPECIALITATE</t>
  </si>
  <si>
    <t>DISCIPLINE COMPLEMENTARE</t>
  </si>
  <si>
    <t>5-10</t>
  </si>
  <si>
    <r>
      <t xml:space="preserve">                                                       </t>
    </r>
    <r>
      <rPr>
        <b/>
        <sz val="9"/>
        <rFont val="Arial"/>
        <family val="2"/>
      </rPr>
      <t>TOTAL</t>
    </r>
  </si>
  <si>
    <t>NUMĂR ORE CURS / ORE APLICAŢII</t>
  </si>
  <si>
    <t>Nr.</t>
  </si>
  <si>
    <t>Forma de</t>
  </si>
  <si>
    <t>Nr. forme de verificare</t>
  </si>
  <si>
    <t>Total</t>
  </si>
  <si>
    <t>crt.</t>
  </si>
  <si>
    <t>verificare</t>
  </si>
  <si>
    <t>An I</t>
  </si>
  <si>
    <t>An II</t>
  </si>
  <si>
    <t>An III</t>
  </si>
  <si>
    <t>%</t>
  </si>
  <si>
    <t>Examen</t>
  </si>
  <si>
    <t>Colocviu</t>
  </si>
  <si>
    <t>TOTAL</t>
  </si>
  <si>
    <t>Facultatea: Istorie și Geografie</t>
  </si>
  <si>
    <t>Forma de învăţământ: cu frecvență</t>
  </si>
  <si>
    <t>Competenţe generale ale programului de studiu</t>
  </si>
  <si>
    <t xml:space="preserve">Competenţe specifice ale programului de studiu </t>
  </si>
  <si>
    <t>C1. Regăsirea informației edite despre trecutul istoric</t>
  </si>
  <si>
    <t>CT1. Îndeplinirea la termen, riguroasă şi responsabilă, în condiţii de eficienţă şi eficacitate, a sarcinilor profesionale, cu respectarea principiilor eticii activităţii ştiinţifice, aplicarea riguroasă a regulilor de citare şi respingerea plagiatului.</t>
  </si>
  <si>
    <t>C2. Stabilirea faptelor istorice pe baza informaţiilor din izvoare şi din afara izvoarelor</t>
  </si>
  <si>
    <t>CT2. Aplicarea tehnicilor de relaţionare în grup şi de muncă eficientă în echipă, cu asumarea de roluri diverse.</t>
  </si>
  <si>
    <t>C3. Prezentarea orală şi scrisă, în limba română şi într-o limbă de circulaţie internaţională, a cunoştinţelor de specialitate</t>
  </si>
  <si>
    <t>CT3. Căutarea, identificarea şi utilizarea unor metode şi tehnici eficiente de învăţare; conştientizarea motivaţiilor extrinseci şi intrinseci ale învăţării continue</t>
  </si>
  <si>
    <t>C4. Utilizare la un nivel de bază a metodelor specifice unei ştiinţe auxiliare a istoriei (paleografie chirilică/slavă/latină, epigrafie)</t>
  </si>
  <si>
    <t>C5. Utilizarea conceptelor şi a metodelor de bază ale cel puţin unei alte ştiinţe sociale sau umaniste, sau ale unei discipline de graniţă între istorie şi alte ştiinţe (antropologia istorică, istoria artei, economia, sociologia, filosofia etc.)</t>
  </si>
  <si>
    <t>C6. Producerea punctuală a unor noi cunoştinţe istorice pe baza cunoaşterii adâncite a unei epoci şi/sau probleme istorice de complexitate medie</t>
  </si>
  <si>
    <t>Cod disciplină USVFIGI</t>
  </si>
  <si>
    <t>Epoca marilor migrații</t>
  </si>
  <si>
    <t>DF.01.01</t>
  </si>
  <si>
    <t>DF.01.02</t>
  </si>
  <si>
    <t>DF.03.01</t>
  </si>
  <si>
    <t>DF.03.02</t>
  </si>
  <si>
    <t>** Creditele se acordă peste cele obligatorii şi nu se pot transfera pentru a atinge numărul de credite obligatorii.</t>
  </si>
  <si>
    <t>Nr. or practică</t>
  </si>
  <si>
    <t>14**</t>
  </si>
  <si>
    <t>2E</t>
  </si>
  <si>
    <t>DS.02.12</t>
  </si>
  <si>
    <t>DS.02.13</t>
  </si>
  <si>
    <t>DS.01.09</t>
  </si>
  <si>
    <t>4E</t>
  </si>
  <si>
    <t>Preistorie</t>
  </si>
  <si>
    <t>Istoriografie generală</t>
  </si>
  <si>
    <t>DF.02.03</t>
  </si>
  <si>
    <t>DF.02.04</t>
  </si>
  <si>
    <t>DS.02.05</t>
  </si>
  <si>
    <t>DF.01.06</t>
  </si>
  <si>
    <t>DF.01.07</t>
  </si>
  <si>
    <t>DS.01.08</t>
  </si>
  <si>
    <t xml:space="preserve">Introducere în arheologie </t>
  </si>
  <si>
    <t>DF.02.10</t>
  </si>
  <si>
    <t>Durata studiilor: 2 ani</t>
  </si>
  <si>
    <t>DF.04.04</t>
  </si>
  <si>
    <t>DS.03.08</t>
  </si>
  <si>
    <t>DS.03.09</t>
  </si>
  <si>
    <t>Programul de studiu: Conversie Istorie</t>
  </si>
  <si>
    <t>Practică pentru elaborarea lucrării de licenţă</t>
  </si>
  <si>
    <t>Practică de specialitate</t>
  </si>
  <si>
    <t>DS.04.06</t>
  </si>
  <si>
    <t>DS.04.07</t>
  </si>
  <si>
    <t>Didactica istoriei</t>
  </si>
  <si>
    <t>Practică pedagogică (în învățământul preuniversitar obligatoriu)</t>
  </si>
  <si>
    <t>DS.03.10</t>
  </si>
  <si>
    <t>DS.03.11</t>
  </si>
  <si>
    <t>DF.04.12</t>
  </si>
  <si>
    <t>DF.04.13</t>
  </si>
  <si>
    <t xml:space="preserve"> Mihai DIMIAN                Florin PINTESCU                Gheorghe ONIȘORU                    Violeta Anca EPURE</t>
  </si>
  <si>
    <t xml:space="preserve"> Mihai DIMIAN              Florin PINTESCU                  Gheorghe ONIȘORU                    Violeta Anca EPURE</t>
  </si>
  <si>
    <t xml:space="preserve">  Prof. univ. dr.                 Prof. univ. dr.                              Prof. univ. dr.                                  Lector univ. dr. </t>
  </si>
  <si>
    <t xml:space="preserve">  Prof. univ. dr.                   Prof. univ. dr.                          Prof. univ. dr.                             Lector univ. dr. </t>
  </si>
  <si>
    <t xml:space="preserve">  Prof. univ. dr.                         Prof. univ. dr.                                Prof. univ. dr.                                   Lector univ. dr. </t>
  </si>
  <si>
    <t xml:space="preserve">  Prof. univ. dr.                         Prof. univ. dr.                                Prof. univ. dr.                                     Lector univ. dr. </t>
  </si>
  <si>
    <t>DF.02.11</t>
  </si>
  <si>
    <t>2E, 2C</t>
  </si>
  <si>
    <t>1E</t>
  </si>
  <si>
    <t>Ciclul de studii: licență</t>
  </si>
  <si>
    <t>Forma de învățământ: cu frecvență</t>
  </si>
  <si>
    <t>Valabil începând cu anul I, anul universitar 2024-2025</t>
  </si>
  <si>
    <t>Cerințe pentru obținerea diplomei de absolvire:</t>
  </si>
  <si>
    <t xml:space="preserve">   </t>
  </si>
  <si>
    <t>120 de credite conform planului de învățământ</t>
  </si>
  <si>
    <t>10 credite acordate pentru promovarea examenului de absolvire</t>
  </si>
  <si>
    <t>DF.04.03</t>
  </si>
  <si>
    <t>DS.04.05</t>
  </si>
  <si>
    <t>4E, 2C</t>
  </si>
  <si>
    <t>**Acestea cuprind și stagiul de practică de specialitate</t>
  </si>
  <si>
    <t>**Acestea cuprind și stagiul practicii pedagogice precum și 4 săptămâni pentru activităţile de pregătire pentru
elaborarea şi finalizarea lucrării de absolvire</t>
  </si>
  <si>
    <t>Universitatea ,,Ştefan cel Mare" din Suceava</t>
  </si>
  <si>
    <t>Program de studiu: Conversie Istorie</t>
  </si>
  <si>
    <t>Grila competențelor</t>
  </si>
  <si>
    <t xml:space="preserve">             Repartizarea pe discipline a creditelor acumulate în funcție de creditele alocate pentru fiecare dintre competențele atribuite.</t>
  </si>
  <si>
    <t>Nr. Crt.</t>
  </si>
  <si>
    <t>Denumire disciplină</t>
  </si>
  <si>
    <t xml:space="preserve"> Denumire competențe</t>
  </si>
  <si>
    <t>CT1</t>
  </si>
  <si>
    <t>CT2</t>
  </si>
  <si>
    <t>CT3</t>
  </si>
  <si>
    <t>Total credite</t>
  </si>
  <si>
    <t>CG1</t>
  </si>
  <si>
    <t>CG2</t>
  </si>
  <si>
    <t>CG3</t>
  </si>
  <si>
    <t>CG4</t>
  </si>
  <si>
    <t>CG5</t>
  </si>
  <si>
    <t>CG6</t>
  </si>
  <si>
    <t>0,5</t>
  </si>
  <si>
    <t>1,5</t>
  </si>
  <si>
    <t>Decan,</t>
  </si>
  <si>
    <t>Director departament,</t>
  </si>
  <si>
    <t>Responsabil program de studii,</t>
  </si>
  <si>
    <t xml:space="preserve">Prof. univ. dr.  </t>
  </si>
  <si>
    <t xml:space="preserve">Prof. univ. dr. </t>
  </si>
  <si>
    <t xml:space="preserve">Lector univ. dr. </t>
  </si>
  <si>
    <t>Florin PINTESCU</t>
  </si>
  <si>
    <t>Gheorghe ONIȘORU</t>
  </si>
  <si>
    <t>Violeta Anca EPURE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</si>
</sst>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lei&quot;_-;\-* #,##0.00\ &quot;lei&quot;_-;_-* &quot;-&quot;??\ &quot;lei&quot;_-;_-@_-"/>
  </numFmts>
  <fonts count="28" x14ac:knownFonts="1">
    <font>
      <sz val="10"/>
      <color rgb="FF000000"/>
      <name val="Arial"/>
      <family val="2"/>
    </font>
    <font>
      <sz val="8"/>
      <color rgb="FF000000"/>
      <name val="Arial"/>
      <family val="2"/>
    </font>
    <font>
      <b/>
      <sz val="8"/>
      <color rgb="FF000000"/>
      <name val="Arial"/>
      <family val="2"/>
    </font>
    <font>
      <b/>
      <sz val="14"/>
      <color rgb="FF000000"/>
      <name val="Arial"/>
      <family val="2"/>
    </font>
    <font>
      <b/>
      <sz val="10"/>
      <color rgb="FF000000"/>
      <name val="Arial"/>
      <family val="2"/>
    </font>
    <font>
      <sz val="10"/>
      <color rgb="FF000000"/>
      <name val="Times New Roman"/>
      <family val="1"/>
    </font>
    <font>
      <b/>
      <sz val="9"/>
      <color rgb="FF000000"/>
      <name val="Arial"/>
      <family val="2"/>
    </font>
    <font>
      <sz val="7"/>
      <color rgb="FF000000"/>
      <name val="Arial"/>
      <family val="2"/>
    </font>
    <font>
      <sz val="9"/>
      <color rgb="FF000000"/>
      <name val="Arial"/>
      <family val="2"/>
    </font>
    <font>
      <b/>
      <sz val="12"/>
      <color rgb="FF000000"/>
      <name val="Arial"/>
      <family val="2"/>
    </font>
    <font>
      <b/>
      <sz val="8"/>
      <color rgb="FFFF0000"/>
      <name val="Arial"/>
      <family val="2"/>
    </font>
    <font>
      <sz val="10"/>
      <color rgb="FF000000"/>
      <name val="Arial CE"/>
      <family val="2"/>
      <charset val="238"/>
    </font>
    <font>
      <b/>
      <sz val="8"/>
      <color rgb="FF000000"/>
      <name val="Arial CE"/>
      <family val="2"/>
      <charset val="238"/>
    </font>
    <font>
      <b/>
      <sz val="9"/>
      <color rgb="FF000000"/>
      <name val="Arial CE"/>
      <family val="2"/>
      <charset val="238"/>
    </font>
    <font>
      <b/>
      <sz val="10"/>
      <color rgb="FF000000"/>
      <name val="Arial CE"/>
      <family val="2"/>
      <charset val="238"/>
    </font>
    <font>
      <b/>
      <sz val="14"/>
      <color rgb="FF000000"/>
      <name val="Arial CE"/>
      <family val="2"/>
      <charset val="238"/>
    </font>
    <font>
      <sz val="8"/>
      <color rgb="FF000000"/>
      <name val="Arial CE"/>
      <family val="2"/>
      <charset val="238"/>
    </font>
    <font>
      <sz val="12"/>
      <color rgb="FF000000"/>
      <name val="Arial"/>
      <family val="2"/>
    </font>
    <font>
      <b/>
      <sz val="11"/>
      <color rgb="FF000000"/>
      <name val="Arial"/>
      <family val="2"/>
    </font>
    <font>
      <sz val="11"/>
      <color rgb="FF000000"/>
      <name val="Arial"/>
      <family val="2"/>
    </font>
    <font>
      <sz val="9"/>
      <color rgb="FF000000"/>
      <name val="Arial CE"/>
      <family val="2"/>
      <charset val="238"/>
    </font>
    <font>
      <sz val="9"/>
      <color rgb="FFFF0000"/>
      <name val="Arial"/>
      <family val="2"/>
    </font>
    <font>
      <b/>
      <sz val="13"/>
      <color rgb="FF000000"/>
      <name val="Wingdings"/>
      <family val="5"/>
      <charset val="2"/>
    </font>
    <font>
      <b/>
      <sz val="9"/>
      <color rgb="FF00B050"/>
      <name val="Arial"/>
      <family val="2"/>
    </font>
    <font>
      <sz val="9"/>
      <color rgb="FF00B050"/>
      <name val="Arial"/>
      <family val="2"/>
    </font>
    <font>
      <sz val="10"/>
      <color rgb="FF000000"/>
      <name val="Arial"/>
      <family val="2"/>
    </font>
    <font>
      <b/>
      <sz val="9"/>
      <name val="Arial"/>
      <family val="2"/>
    </font>
    <font>
      <sz val="8"/>
      <name val="Arial"/>
      <family val="2"/>
    </font>
  </fonts>
  <fills count="6">
    <fill>
      <patternFill patternType="none"/>
    </fill>
    <fill>
      <patternFill patternType="gray125"/>
    </fill>
    <fill>
      <patternFill patternType="solid">
        <fgColor rgb="FFFFFFFF"/>
        <bgColor rgb="FFFFFFFF"/>
      </patternFill>
    </fill>
    <fill>
      <patternFill patternType="solid">
        <fgColor rgb="FFFFFFFF"/>
        <bgColor rgb="FFFFFFFF"/>
      </patternFill>
    </fill>
    <fill>
      <patternFill patternType="solid">
        <fgColor rgb="FFFFFFFF"/>
        <bgColor rgb="FFFFFFFF"/>
      </patternFill>
    </fill>
    <fill>
      <patternFill patternType="solid">
        <fgColor theme="0"/>
        <bgColor indexed="64"/>
      </patternFill>
    </fill>
  </fills>
  <borders count="153">
    <border>
      <left/>
      <right/>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style="medium">
        <color rgb="FF000000"/>
      </top>
      <bottom style="thin">
        <color rgb="FF000000"/>
      </bottom>
      <diagonal/>
    </border>
    <border>
      <left style="medium">
        <color rgb="FF000000"/>
      </left>
      <right/>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diagonal/>
    </border>
    <border>
      <left style="medium">
        <color rgb="FF000000"/>
      </left>
      <right style="medium">
        <color rgb="FF000000"/>
      </right>
      <top/>
      <bottom/>
      <diagonal/>
    </border>
    <border>
      <left style="medium">
        <color rgb="FF000000"/>
      </left>
      <right/>
      <top style="thin">
        <color rgb="FF000000"/>
      </top>
      <bottom/>
      <diagonal/>
    </border>
    <border>
      <left style="medium">
        <color rgb="FF000000"/>
      </left>
      <right style="medium">
        <color rgb="FF000000"/>
      </right>
      <top style="medium">
        <color rgb="FF000000"/>
      </top>
      <bottom style="medium">
        <color rgb="FF000000"/>
      </bottom>
      <diagonal/>
    </border>
    <border>
      <left/>
      <right/>
      <top/>
      <bottom/>
      <diagonal/>
    </border>
    <border>
      <left style="medium">
        <color rgb="FF000000"/>
      </left>
      <right style="medium">
        <color rgb="FF000000"/>
      </right>
      <top style="medium">
        <color rgb="FF000000"/>
      </top>
      <bottom/>
      <diagonal/>
    </border>
    <border>
      <left/>
      <right/>
      <top/>
      <bottom style="medium">
        <color rgb="FF000000"/>
      </bottom>
      <diagonal/>
    </border>
    <border>
      <left/>
      <right/>
      <top style="medium">
        <color rgb="FF000000"/>
      </top>
      <bottom style="thin">
        <color rgb="FF000000"/>
      </bottom>
      <diagonal/>
    </border>
    <border>
      <left style="medium">
        <color rgb="FF000000"/>
      </left>
      <right style="medium">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style="medium">
        <color rgb="FF000000"/>
      </top>
      <bottom/>
      <diagonal/>
    </border>
    <border>
      <left/>
      <right style="thin">
        <color rgb="FF000000"/>
      </right>
      <top style="thin">
        <color rgb="FF000000"/>
      </top>
      <bottom/>
      <diagonal/>
    </border>
    <border>
      <left/>
      <right/>
      <top style="thin">
        <color rgb="FF000000"/>
      </top>
      <bottom style="medium">
        <color rgb="FF000000"/>
      </bottom>
      <diagonal/>
    </border>
    <border>
      <left/>
      <right style="medium">
        <color rgb="FF000000"/>
      </right>
      <top style="thin">
        <color rgb="FF000000"/>
      </top>
      <bottom/>
      <diagonal/>
    </border>
    <border>
      <left/>
      <right style="medium">
        <color rgb="FF000000"/>
      </right>
      <top/>
      <bottom/>
      <diagonal/>
    </border>
    <border>
      <left/>
      <right style="thin">
        <color rgb="FF000000"/>
      </right>
      <top/>
      <bottom/>
      <diagonal/>
    </border>
    <border>
      <left style="medium">
        <color rgb="FF000000"/>
      </left>
      <right/>
      <top style="thin">
        <color rgb="FF000000"/>
      </top>
      <bottom style="medium">
        <color rgb="FF000000"/>
      </bottom>
      <diagonal/>
    </border>
    <border>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right style="thin">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style="medium">
        <color rgb="FF000000"/>
      </top>
      <bottom/>
      <diagonal/>
    </border>
    <border>
      <left/>
      <right/>
      <top/>
      <bottom/>
      <diagonal/>
    </border>
    <border>
      <left style="medium">
        <color rgb="FF000000"/>
      </left>
      <right style="thin">
        <color rgb="FF000000"/>
      </right>
      <top style="thin">
        <color rgb="FF000000"/>
      </top>
      <bottom/>
      <diagonal/>
    </border>
    <border>
      <left style="medium">
        <color rgb="FF000000"/>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medium">
        <color rgb="FF000000"/>
      </left>
      <right style="medium">
        <color indexed="64"/>
      </right>
      <top style="medium">
        <color rgb="FF000000"/>
      </top>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rgb="FF000000"/>
      </left>
      <right style="medium">
        <color rgb="FF000000"/>
      </right>
      <top/>
      <bottom style="medium">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thin">
        <color rgb="FF000000"/>
      </top>
      <bottom style="medium">
        <color indexed="64"/>
      </bottom>
      <diagonal/>
    </border>
    <border>
      <left style="medium">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rgb="FF000000"/>
      </right>
      <top style="medium">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rgb="FF000000"/>
      </left>
      <right style="medium">
        <color indexed="64"/>
      </right>
      <top/>
      <bottom style="thin">
        <color rgb="FF000000"/>
      </bottom>
      <diagonal/>
    </border>
    <border>
      <left style="thin">
        <color indexed="64"/>
      </left>
      <right style="medium">
        <color indexed="64"/>
      </right>
      <top style="thin">
        <color indexed="64"/>
      </top>
      <bottom style="thin">
        <color indexed="64"/>
      </bottom>
      <diagonal/>
    </border>
    <border>
      <left/>
      <right style="medium">
        <color indexed="64"/>
      </right>
      <top style="thin">
        <color rgb="FF000000"/>
      </top>
      <bottom style="thin">
        <color rgb="FF000000"/>
      </bottom>
      <diagonal/>
    </border>
    <border>
      <left style="thin">
        <color rgb="FF000000"/>
      </left>
      <right style="medium">
        <color indexed="64"/>
      </right>
      <top style="thin">
        <color rgb="FF000000"/>
      </top>
      <bottom/>
      <diagonal/>
    </border>
    <border>
      <left style="thin">
        <color rgb="FF000000"/>
      </left>
      <right style="medium">
        <color indexed="64"/>
      </right>
      <top/>
      <bottom style="thin">
        <color rgb="FF000000"/>
      </bottom>
      <diagonal/>
    </border>
    <border>
      <left style="thin">
        <color rgb="FF000000"/>
      </left>
      <right style="medium">
        <color indexed="64"/>
      </right>
      <top style="thin">
        <color indexed="64"/>
      </top>
      <bottom style="thin">
        <color rgb="FF000000"/>
      </bottom>
      <diagonal/>
    </border>
    <border>
      <left/>
      <right/>
      <top style="medium">
        <color indexed="64"/>
      </top>
      <bottom/>
      <diagonal/>
    </border>
    <border>
      <left style="medium">
        <color rgb="FF000000"/>
      </left>
      <right style="thin">
        <color rgb="FF000000"/>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bottom/>
      <diagonal/>
    </border>
    <border>
      <left style="medium">
        <color indexed="64"/>
      </left>
      <right style="medium">
        <color indexed="64"/>
      </right>
      <top/>
      <bottom style="thin">
        <color rgb="FF000000"/>
      </bottom>
      <diagonal/>
    </border>
    <border>
      <left style="medium">
        <color indexed="64"/>
      </left>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thin">
        <color rgb="FF000000"/>
      </left>
      <right style="medium">
        <color indexed="64"/>
      </right>
      <top style="thin">
        <color rgb="FF000000"/>
      </top>
      <bottom style="medium">
        <color indexed="64"/>
      </bottom>
      <diagonal/>
    </border>
    <border>
      <left style="medium">
        <color rgb="FF000000"/>
      </left>
      <right/>
      <top style="thin">
        <color rgb="FF000000"/>
      </top>
      <bottom style="thin">
        <color indexed="64"/>
      </bottom>
      <diagonal/>
    </border>
    <border>
      <left style="thin">
        <color rgb="FF000000"/>
      </left>
      <right style="medium">
        <color indexed="64"/>
      </right>
      <top style="thin">
        <color rgb="FF000000"/>
      </top>
      <bottom style="thin">
        <color indexed="64"/>
      </bottom>
      <diagonal/>
    </border>
    <border>
      <left style="medium">
        <color rgb="FF000000"/>
      </left>
      <right style="medium">
        <color rgb="FF000000"/>
      </right>
      <top style="thin">
        <color rgb="FF000000"/>
      </top>
      <bottom style="thin">
        <color indexed="64"/>
      </bottom>
      <diagonal/>
    </border>
    <border>
      <left style="medium">
        <color rgb="FF000000"/>
      </left>
      <right style="medium">
        <color indexed="64"/>
      </right>
      <top style="thin">
        <color indexed="64"/>
      </top>
      <bottom style="thin">
        <color indexed="64"/>
      </bottom>
      <diagonal/>
    </border>
    <border>
      <left style="medium">
        <color rgb="FF000000"/>
      </left>
      <right/>
      <top style="medium">
        <color indexed="64"/>
      </top>
      <bottom/>
      <diagonal/>
    </border>
    <border>
      <left/>
      <right style="medium">
        <color rgb="FF000000"/>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medium">
        <color indexed="64"/>
      </right>
      <top style="thin">
        <color rgb="FF000000"/>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right/>
      <top style="medium">
        <color indexed="64"/>
      </top>
      <bottom style="thin">
        <color rgb="FF000000"/>
      </bottom>
      <diagonal/>
    </border>
    <border>
      <left style="medium">
        <color indexed="64"/>
      </left>
      <right style="thin">
        <color rgb="FF000000"/>
      </right>
      <top style="medium">
        <color indexed="64"/>
      </top>
      <bottom/>
      <diagonal/>
    </border>
    <border>
      <left style="medium">
        <color indexed="64"/>
      </left>
      <right style="thin">
        <color rgb="FF000000"/>
      </right>
      <top/>
      <bottom style="thin">
        <color rgb="FF000000"/>
      </bottom>
      <diagonal/>
    </border>
    <border>
      <left style="thin">
        <color rgb="FF000000"/>
      </left>
      <right style="thin">
        <color rgb="FF000000"/>
      </right>
      <top style="medium">
        <color indexed="64"/>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medium">
        <color indexed="64"/>
      </left>
      <right style="thin">
        <color rgb="FF000000"/>
      </right>
      <top style="thin">
        <color indexed="64"/>
      </top>
      <bottom/>
      <diagonal/>
    </border>
    <border>
      <left style="medium">
        <color indexed="64"/>
      </left>
      <right style="thin">
        <color rgb="FF000000"/>
      </right>
      <top/>
      <bottom style="thin">
        <color indexed="64"/>
      </bottom>
      <diagonal/>
    </border>
    <border>
      <left style="medium">
        <color rgb="FF000000"/>
      </left>
      <right style="thin">
        <color rgb="FF000000"/>
      </right>
      <top style="medium">
        <color rgb="FF000000"/>
      </top>
      <bottom/>
      <diagonal/>
    </border>
    <border>
      <left style="medium">
        <color rgb="FF000000"/>
      </left>
      <right style="medium">
        <color indexed="64"/>
      </right>
      <top/>
      <bottom style="thin">
        <color indexed="64"/>
      </bottom>
      <diagonal/>
    </border>
    <border>
      <left style="medium">
        <color rgb="FF000000"/>
      </left>
      <right/>
      <top style="thin">
        <color indexed="64"/>
      </top>
      <bottom/>
      <diagonal/>
    </border>
    <border>
      <left style="medium">
        <color indexed="64"/>
      </left>
      <right style="thin">
        <color rgb="FF000000"/>
      </right>
      <top style="medium">
        <color indexed="64"/>
      </top>
      <bottom style="thin">
        <color rgb="FF000000"/>
      </bottom>
      <diagonal/>
    </border>
    <border>
      <left style="thin">
        <color rgb="FF000000"/>
      </left>
      <right style="medium">
        <color indexed="64"/>
      </right>
      <top/>
      <bottom style="thin">
        <color indexed="64"/>
      </bottom>
      <diagonal/>
    </border>
    <border>
      <left style="medium">
        <color indexed="64"/>
      </left>
      <right style="thin">
        <color rgb="FF000000"/>
      </right>
      <top/>
      <bottom/>
      <diagonal/>
    </border>
    <border>
      <left style="thin">
        <color rgb="FF000000"/>
      </left>
      <right style="medium">
        <color indexed="64"/>
      </right>
      <top/>
      <bottom/>
      <diagonal/>
    </border>
    <border>
      <left style="thin">
        <color rgb="FF000000"/>
      </left>
      <right style="medium">
        <color indexed="64"/>
      </right>
      <top style="thin">
        <color indexed="64"/>
      </top>
      <bottom/>
      <diagonal/>
    </border>
    <border>
      <left style="thin">
        <color rgb="FF000000"/>
      </left>
      <right style="thin">
        <color rgb="FF000000"/>
      </right>
      <top/>
      <bottom style="medium">
        <color indexed="64"/>
      </bottom>
      <diagonal/>
    </border>
    <border>
      <left style="thin">
        <color rgb="FF000000"/>
      </left>
      <right style="medium">
        <color indexed="64"/>
      </right>
      <top style="medium">
        <color indexed="64"/>
      </top>
      <bottom/>
      <diagonal/>
    </border>
    <border>
      <left style="medium">
        <color indexed="64"/>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rgb="FF000000"/>
      </left>
      <right/>
      <top/>
      <bottom style="thin">
        <color rgb="FF000000"/>
      </bottom>
      <diagonal/>
    </border>
    <border>
      <left style="thin">
        <color indexed="64"/>
      </left>
      <right style="thin">
        <color indexed="64"/>
      </right>
      <top/>
      <bottom style="thin">
        <color rgb="FF000000"/>
      </bottom>
      <diagonal/>
    </border>
    <border>
      <left style="medium">
        <color rgb="FF000000"/>
      </left>
      <right style="thin">
        <color indexed="64"/>
      </right>
      <top/>
      <bottom style="thin">
        <color rgb="FF000000"/>
      </bottom>
      <diagonal/>
    </border>
    <border>
      <left style="medium">
        <color indexed="64"/>
      </left>
      <right style="thin">
        <color rgb="FF000000"/>
      </right>
      <top style="thin">
        <color rgb="FF000000"/>
      </top>
      <bottom style="thin">
        <color indexed="64"/>
      </bottom>
      <diagonal/>
    </border>
    <border>
      <left/>
      <right/>
      <top style="thin">
        <color rgb="FF000000"/>
      </top>
      <bottom/>
      <diagonal/>
    </border>
    <border>
      <left style="medium">
        <color rgb="FF000000"/>
      </left>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4" fontId="25" fillId="0" borderId="0"/>
    <xf numFmtId="0" fontId="25" fillId="0" borderId="0"/>
  </cellStyleXfs>
  <cellXfs count="489">
    <xf numFmtId="0" fontId="0" fillId="0" borderId="0" xfId="0"/>
    <xf numFmtId="0" fontId="25" fillId="0" borderId="0" xfId="2"/>
    <xf numFmtId="0" fontId="2" fillId="0" borderId="0" xfId="2" applyFont="1"/>
    <xf numFmtId="0" fontId="2" fillId="0" borderId="0" xfId="2" applyFont="1" applyAlignment="1">
      <alignment horizontal="left"/>
    </xf>
    <xf numFmtId="0" fontId="1" fillId="0" borderId="0" xfId="2" applyFont="1" applyAlignment="1">
      <alignment horizontal="center"/>
    </xf>
    <xf numFmtId="0" fontId="11" fillId="0" borderId="0" xfId="2" applyFont="1"/>
    <xf numFmtId="0" fontId="2" fillId="0" borderId="0" xfId="2" applyFont="1" applyAlignment="1">
      <alignment horizontal="center"/>
    </xf>
    <xf numFmtId="0" fontId="12" fillId="0" borderId="0" xfId="2" applyFont="1" applyAlignment="1">
      <alignment horizontal="center"/>
    </xf>
    <xf numFmtId="0" fontId="25" fillId="0" borderId="0" xfId="2" applyAlignment="1">
      <alignment horizontal="center"/>
    </xf>
    <xf numFmtId="0" fontId="4" fillId="0" borderId="0" xfId="2" applyFont="1"/>
    <xf numFmtId="0" fontId="12" fillId="0" borderId="0" xfId="2" applyFont="1"/>
    <xf numFmtId="0" fontId="13" fillId="0" borderId="0" xfId="2" applyFont="1" applyAlignment="1">
      <alignment horizontal="center"/>
    </xf>
    <xf numFmtId="0" fontId="14" fillId="0" borderId="0" xfId="2" applyFont="1"/>
    <xf numFmtId="0" fontId="3" fillId="0" borderId="0" xfId="2" applyFont="1" applyAlignment="1">
      <alignment horizontal="center"/>
    </xf>
    <xf numFmtId="0" fontId="16" fillId="0" borderId="0" xfId="2" applyFont="1"/>
    <xf numFmtId="0" fontId="1" fillId="0" borderId="0" xfId="2" applyFont="1"/>
    <xf numFmtId="0" fontId="1" fillId="0" borderId="0" xfId="2" applyFont="1" applyAlignment="1">
      <alignment horizontal="left"/>
    </xf>
    <xf numFmtId="0" fontId="2" fillId="0" borderId="0" xfId="0" applyFont="1" applyProtection="1">
      <protection locked="0"/>
    </xf>
    <xf numFmtId="0" fontId="0" fillId="0" borderId="0" xfId="0" applyProtection="1">
      <protection locked="0"/>
    </xf>
    <xf numFmtId="0" fontId="4" fillId="0" borderId="0" xfId="0" applyFont="1" applyAlignment="1" applyProtection="1">
      <alignment horizontal="centerContinuous"/>
      <protection locked="0"/>
    </xf>
    <xf numFmtId="0" fontId="1" fillId="0" borderId="0" xfId="0" applyFont="1" applyAlignment="1" applyProtection="1">
      <alignment horizontal="centerContinuous"/>
      <protection locked="0"/>
    </xf>
    <xf numFmtId="0" fontId="1" fillId="0" borderId="0" xfId="0" applyFont="1" applyAlignment="1" applyProtection="1">
      <alignment horizontal="center"/>
      <protection locked="0"/>
    </xf>
    <xf numFmtId="0" fontId="0" fillId="0" borderId="0" xfId="0" applyAlignment="1" applyProtection="1">
      <alignment horizontal="center"/>
      <protection locked="0"/>
    </xf>
    <xf numFmtId="0" fontId="2" fillId="0" borderId="0" xfId="0" applyFont="1" applyAlignment="1" applyProtection="1">
      <alignment horizontal="center"/>
      <protection locked="0"/>
    </xf>
    <xf numFmtId="0" fontId="2" fillId="0" borderId="0" xfId="0" applyFont="1" applyAlignment="1" applyProtection="1">
      <alignment horizontal="centerContinuous"/>
      <protection locked="0"/>
    </xf>
    <xf numFmtId="0" fontId="12" fillId="0" borderId="0" xfId="0" applyFont="1" applyAlignment="1" applyProtection="1">
      <alignment horizontal="left"/>
      <protection locked="0"/>
    </xf>
    <xf numFmtId="0" fontId="3" fillId="0" borderId="0" xfId="0" applyFont="1" applyAlignment="1" applyProtection="1">
      <alignment horizontal="centerContinuous"/>
      <protection locked="0"/>
    </xf>
    <xf numFmtId="0" fontId="0" fillId="0" borderId="0" xfId="0" applyAlignment="1" applyProtection="1">
      <alignment vertical="center"/>
      <protection locked="0"/>
    </xf>
    <xf numFmtId="0" fontId="1" fillId="0" borderId="0" xfId="0" applyFont="1" applyAlignment="1" applyProtection="1">
      <alignment horizontal="left" vertical="center" wrapText="1"/>
      <protection locked="0"/>
    </xf>
    <xf numFmtId="0" fontId="1" fillId="0" borderId="18" xfId="0" applyFont="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0" borderId="0" xfId="0" applyFont="1" applyProtection="1">
      <protection locked="0"/>
    </xf>
    <xf numFmtId="0" fontId="17" fillId="0" borderId="0" xfId="0" applyFont="1" applyAlignment="1" applyProtection="1">
      <alignment horizontal="centerContinuous"/>
      <protection locked="0"/>
    </xf>
    <xf numFmtId="1" fontId="1" fillId="0" borderId="0" xfId="0" applyNumberFormat="1"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1" fillId="0" borderId="0" xfId="0" applyFont="1" applyAlignment="1" applyProtection="1">
      <alignment horizontal="right"/>
      <protection locked="0"/>
    </xf>
    <xf numFmtId="0" fontId="10" fillId="0" borderId="0" xfId="0" applyFont="1" applyAlignment="1" applyProtection="1">
      <alignment horizontal="center"/>
      <protection locked="0"/>
    </xf>
    <xf numFmtId="0" fontId="12" fillId="0" borderId="0" xfId="2" applyFont="1" applyAlignment="1" applyProtection="1">
      <alignment horizontal="left"/>
      <protection locked="0"/>
    </xf>
    <xf numFmtId="1" fontId="1" fillId="0" borderId="0" xfId="0" applyNumberFormat="1" applyFont="1" applyProtection="1">
      <protection locked="0"/>
    </xf>
    <xf numFmtId="0" fontId="2" fillId="0" borderId="0" xfId="2" applyFont="1" applyProtection="1">
      <protection locked="0"/>
    </xf>
    <xf numFmtId="0" fontId="25" fillId="0" borderId="0" xfId="2" applyProtection="1">
      <protection locked="0"/>
    </xf>
    <xf numFmtId="0" fontId="4" fillId="0" borderId="0" xfId="2" applyFont="1" applyProtection="1">
      <protection locked="0"/>
    </xf>
    <xf numFmtId="0" fontId="2" fillId="0" borderId="0" xfId="2" applyFont="1" applyAlignment="1" applyProtection="1">
      <alignment horizontal="left"/>
      <protection locked="0"/>
    </xf>
    <xf numFmtId="0" fontId="1" fillId="0" borderId="0" xfId="2" applyFont="1" applyAlignment="1" applyProtection="1">
      <alignment horizontal="center"/>
      <protection locked="0"/>
    </xf>
    <xf numFmtId="0" fontId="10" fillId="0" borderId="0" xfId="2" applyFont="1" applyAlignment="1" applyProtection="1">
      <alignment horizontal="center"/>
      <protection locked="0"/>
    </xf>
    <xf numFmtId="0" fontId="11" fillId="0" borderId="0" xfId="2" applyFont="1" applyProtection="1">
      <protection locked="0"/>
    </xf>
    <xf numFmtId="0" fontId="2" fillId="0" borderId="0" xfId="2" applyFont="1" applyAlignment="1" applyProtection="1">
      <alignment horizontal="center"/>
      <protection locked="0"/>
    </xf>
    <xf numFmtId="0" fontId="2" fillId="0" borderId="0" xfId="2" applyFont="1" applyAlignment="1" applyProtection="1">
      <alignment horizontal="centerContinuous"/>
      <protection locked="0"/>
    </xf>
    <xf numFmtId="0" fontId="25" fillId="0" borderId="0" xfId="2" applyAlignment="1" applyProtection="1">
      <alignment horizontal="center"/>
      <protection locked="0"/>
    </xf>
    <xf numFmtId="0" fontId="8" fillId="0" borderId="25" xfId="2" applyFont="1" applyBorder="1" applyAlignment="1" applyProtection="1">
      <alignment horizontal="justify" vertical="top" wrapText="1"/>
      <protection locked="0"/>
    </xf>
    <xf numFmtId="0" fontId="8" fillId="0" borderId="26" xfId="2" applyFont="1" applyBorder="1" applyAlignment="1" applyProtection="1">
      <alignment horizontal="justify" vertical="top" wrapText="1"/>
      <protection locked="0"/>
    </xf>
    <xf numFmtId="0" fontId="8" fillId="2" borderId="27" xfId="2" applyFont="1" applyFill="1" applyBorder="1" applyAlignment="1" applyProtection="1">
      <alignment horizontal="center" vertical="center"/>
      <protection locked="0"/>
    </xf>
    <xf numFmtId="0" fontId="8" fillId="0" borderId="15" xfId="2" applyFont="1" applyBorder="1" applyAlignment="1" applyProtection="1">
      <alignment horizontal="justify" vertical="top" wrapText="1"/>
      <protection locked="0"/>
    </xf>
    <xf numFmtId="0" fontId="6" fillId="0" borderId="15" xfId="2" applyFont="1" applyBorder="1" applyAlignment="1" applyProtection="1">
      <alignment horizontal="left" vertical="center" wrapText="1"/>
      <protection locked="0"/>
    </xf>
    <xf numFmtId="0" fontId="8" fillId="0" borderId="28" xfId="2" applyFont="1" applyBorder="1" applyAlignment="1" applyProtection="1">
      <alignment horizontal="center" vertical="center"/>
      <protection locked="0"/>
    </xf>
    <xf numFmtId="0" fontId="8" fillId="0" borderId="28" xfId="2" applyFont="1" applyBorder="1" applyAlignment="1" applyProtection="1">
      <alignment horizontal="justify" vertical="top" wrapText="1"/>
      <protection locked="0"/>
    </xf>
    <xf numFmtId="0" fontId="8" fillId="0" borderId="29" xfId="2" applyFont="1" applyBorder="1" applyAlignment="1" applyProtection="1">
      <alignment horizontal="center" vertical="center"/>
      <protection locked="0"/>
    </xf>
    <xf numFmtId="0" fontId="6" fillId="0" borderId="29" xfId="2" applyFont="1" applyBorder="1" applyAlignment="1" applyProtection="1">
      <alignment horizontal="left" vertical="top" wrapText="1"/>
      <protection locked="0"/>
    </xf>
    <xf numFmtId="2" fontId="8" fillId="0" borderId="30" xfId="2" applyNumberFormat="1" applyFont="1" applyBorder="1" applyAlignment="1" applyProtection="1">
      <alignment horizontal="center" vertical="center" wrapText="1"/>
      <protection locked="0"/>
    </xf>
    <xf numFmtId="0" fontId="25" fillId="0" borderId="31" xfId="2" applyBorder="1" applyAlignment="1" applyProtection="1">
      <alignment horizontal="center" vertical="center"/>
      <protection locked="0"/>
    </xf>
    <xf numFmtId="0" fontId="25" fillId="0" borderId="31" xfId="2" applyBorder="1" applyAlignment="1" applyProtection="1">
      <alignment horizontal="justify" vertical="top" wrapText="1"/>
      <protection locked="0"/>
    </xf>
    <xf numFmtId="0" fontId="25" fillId="0" borderId="31" xfId="2" applyBorder="1" applyProtection="1">
      <protection locked="0"/>
    </xf>
    <xf numFmtId="2" fontId="25" fillId="0" borderId="31" xfId="2" applyNumberFormat="1" applyBorder="1" applyAlignment="1" applyProtection="1">
      <alignment horizontal="center" vertical="top" wrapText="1"/>
      <protection locked="0"/>
    </xf>
    <xf numFmtId="0" fontId="25" fillId="0" borderId="31" xfId="2" applyBorder="1" applyAlignment="1" applyProtection="1">
      <alignment horizontal="center" vertical="top" wrapText="1"/>
      <protection locked="0"/>
    </xf>
    <xf numFmtId="0" fontId="25" fillId="0" borderId="0" xfId="2" applyAlignment="1" applyProtection="1">
      <alignment horizontal="center" vertical="center"/>
      <protection locked="0"/>
    </xf>
    <xf numFmtId="0" fontId="25" fillId="0" borderId="0" xfId="2" applyAlignment="1" applyProtection="1">
      <alignment horizontal="justify" vertical="top" wrapText="1"/>
      <protection locked="0"/>
    </xf>
    <xf numFmtId="2" fontId="25" fillId="0" borderId="0" xfId="2" applyNumberFormat="1" applyAlignment="1" applyProtection="1">
      <alignment horizontal="center" vertical="top" wrapText="1"/>
      <protection locked="0"/>
    </xf>
    <xf numFmtId="0" fontId="25" fillId="0" borderId="0" xfId="2" applyAlignment="1" applyProtection="1">
      <alignment horizontal="center" vertical="top" wrapText="1"/>
      <protection locked="0"/>
    </xf>
    <xf numFmtId="0" fontId="25" fillId="0" borderId="28" xfId="2" applyBorder="1" applyAlignment="1" applyProtection="1">
      <alignment horizontal="center"/>
      <protection locked="0"/>
    </xf>
    <xf numFmtId="0" fontId="8" fillId="0" borderId="15" xfId="2" applyFont="1" applyBorder="1" applyAlignment="1" applyProtection="1">
      <alignment horizontal="center" vertical="center"/>
      <protection locked="0"/>
    </xf>
    <xf numFmtId="0" fontId="25" fillId="0" borderId="0" xfId="2" applyAlignment="1" applyProtection="1">
      <alignment horizontal="center" vertical="center" wrapText="1"/>
      <protection locked="0"/>
    </xf>
    <xf numFmtId="2" fontId="5" fillId="0" borderId="0" xfId="2" applyNumberFormat="1" applyFont="1" applyAlignment="1" applyProtection="1">
      <alignment horizontal="center" vertical="center" wrapText="1"/>
      <protection locked="0"/>
    </xf>
    <xf numFmtId="0" fontId="8" fillId="0" borderId="33" xfId="2" applyFont="1" applyBorder="1" applyAlignment="1" applyProtection="1">
      <alignment horizontal="center" vertical="center"/>
      <protection locked="0"/>
    </xf>
    <xf numFmtId="0" fontId="8" fillId="0" borderId="34" xfId="2" applyFont="1" applyBorder="1" applyProtection="1">
      <protection locked="0"/>
    </xf>
    <xf numFmtId="0" fontId="8" fillId="0" borderId="34" xfId="2" applyFont="1" applyBorder="1" applyAlignment="1" applyProtection="1">
      <alignment horizontal="center" vertical="center" wrapText="1"/>
      <protection locked="0"/>
    </xf>
    <xf numFmtId="0" fontId="25" fillId="0" borderId="0" xfId="2" applyAlignment="1" applyProtection="1">
      <alignment vertical="top" wrapText="1"/>
      <protection locked="0"/>
    </xf>
    <xf numFmtId="0" fontId="8" fillId="0" borderId="34" xfId="2" applyFont="1" applyBorder="1" applyAlignment="1" applyProtection="1">
      <alignment vertical="top" wrapText="1"/>
      <protection locked="0"/>
    </xf>
    <xf numFmtId="0" fontId="25" fillId="0" borderId="36" xfId="2" applyBorder="1" applyAlignment="1" applyProtection="1">
      <alignment horizontal="center"/>
      <protection locked="0"/>
    </xf>
    <xf numFmtId="0" fontId="25" fillId="0" borderId="31" xfId="2" applyBorder="1" applyAlignment="1" applyProtection="1">
      <alignment horizontal="center"/>
      <protection locked="0"/>
    </xf>
    <xf numFmtId="0" fontId="25" fillId="0" borderId="37" xfId="2" applyBorder="1" applyAlignment="1" applyProtection="1">
      <alignment horizontal="center"/>
      <protection locked="0"/>
    </xf>
    <xf numFmtId="0" fontId="25" fillId="0" borderId="21" xfId="2" applyBorder="1" applyAlignment="1" applyProtection="1">
      <alignment horizontal="center"/>
      <protection locked="0"/>
    </xf>
    <xf numFmtId="0" fontId="25" fillId="0" borderId="16" xfId="2" applyBorder="1" applyAlignment="1" applyProtection="1">
      <alignment horizontal="center"/>
      <protection locked="0"/>
    </xf>
    <xf numFmtId="0" fontId="25" fillId="0" borderId="19" xfId="2" applyBorder="1" applyAlignment="1" applyProtection="1">
      <alignment horizontal="center"/>
      <protection locked="0"/>
    </xf>
    <xf numFmtId="0" fontId="8" fillId="0" borderId="1" xfId="2" applyFont="1" applyBorder="1" applyAlignment="1" applyProtection="1">
      <alignment horizontal="center"/>
      <protection locked="0"/>
    </xf>
    <xf numFmtId="0" fontId="8" fillId="0" borderId="38" xfId="2" applyFont="1" applyBorder="1" applyProtection="1">
      <protection locked="0"/>
    </xf>
    <xf numFmtId="0" fontId="8" fillId="0" borderId="39" xfId="2" applyFont="1" applyBorder="1" applyAlignment="1" applyProtection="1">
      <alignment horizontal="center"/>
      <protection locked="0"/>
    </xf>
    <xf numFmtId="0" fontId="8" fillId="0" borderId="40" xfId="2" applyFont="1" applyBorder="1" applyProtection="1">
      <protection locked="0"/>
    </xf>
    <xf numFmtId="0" fontId="8" fillId="0" borderId="34" xfId="2" applyFont="1" applyBorder="1" applyAlignment="1" applyProtection="1">
      <alignment horizontal="center"/>
      <protection locked="0"/>
    </xf>
    <xf numFmtId="0" fontId="6" fillId="0" borderId="43" xfId="2" applyFont="1" applyBorder="1" applyAlignment="1" applyProtection="1">
      <alignment horizontal="right"/>
      <protection locked="0"/>
    </xf>
    <xf numFmtId="0" fontId="8" fillId="0" borderId="44" xfId="2" applyFont="1" applyBorder="1" applyAlignment="1" applyProtection="1">
      <alignment horizontal="center"/>
      <protection locked="0"/>
    </xf>
    <xf numFmtId="0" fontId="4" fillId="0" borderId="0" xfId="2" applyFont="1" applyAlignment="1" applyProtection="1">
      <alignment horizontal="left"/>
      <protection locked="0"/>
    </xf>
    <xf numFmtId="0" fontId="1" fillId="0" borderId="6"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8" fillId="0" borderId="28" xfId="2" applyFont="1" applyBorder="1" applyAlignment="1" applyProtection="1">
      <alignment horizontal="center" vertical="center"/>
      <protection hidden="1"/>
    </xf>
    <xf numFmtId="0" fontId="8" fillId="0" borderId="34" xfId="2" applyFont="1" applyBorder="1" applyAlignment="1" applyProtection="1">
      <alignment horizontal="center" vertical="center"/>
      <protection hidden="1"/>
    </xf>
    <xf numFmtId="1" fontId="8" fillId="0" borderId="32" xfId="2" applyNumberFormat="1" applyFont="1" applyBorder="1" applyAlignment="1" applyProtection="1">
      <alignment horizontal="center" vertical="center"/>
      <protection hidden="1"/>
    </xf>
    <xf numFmtId="1" fontId="8" fillId="0" borderId="45" xfId="2" applyNumberFormat="1" applyFont="1" applyBorder="1" applyAlignment="1" applyProtection="1">
      <alignment horizontal="center" vertical="center"/>
      <protection hidden="1"/>
    </xf>
    <xf numFmtId="2" fontId="8" fillId="0" borderId="34" xfId="2" applyNumberFormat="1" applyFont="1" applyBorder="1" applyAlignment="1" applyProtection="1">
      <alignment horizontal="center" vertical="top" wrapText="1"/>
      <protection hidden="1"/>
    </xf>
    <xf numFmtId="0" fontId="8" fillId="0" borderId="10" xfId="2" applyFont="1" applyBorder="1" applyAlignment="1" applyProtection="1">
      <alignment horizontal="center"/>
      <protection hidden="1"/>
    </xf>
    <xf numFmtId="0" fontId="8" fillId="0" borderId="11" xfId="2" applyFont="1" applyBorder="1" applyAlignment="1" applyProtection="1">
      <alignment horizontal="center"/>
      <protection hidden="1"/>
    </xf>
    <xf numFmtId="0" fontId="8" fillId="0" borderId="11" xfId="2" applyFont="1" applyBorder="1" applyAlignment="1" applyProtection="1">
      <alignment horizontal="center" vertical="center"/>
      <protection hidden="1"/>
    </xf>
    <xf numFmtId="0" fontId="8" fillId="0" borderId="9" xfId="2" applyFont="1" applyBorder="1" applyAlignment="1" applyProtection="1">
      <alignment horizontal="center" vertical="center"/>
      <protection hidden="1"/>
    </xf>
    <xf numFmtId="10" fontId="6" fillId="0" borderId="7" xfId="2" applyNumberFormat="1" applyFont="1" applyBorder="1" applyAlignment="1" applyProtection="1">
      <alignment horizontal="center"/>
      <protection hidden="1"/>
    </xf>
    <xf numFmtId="10" fontId="6" fillId="0" borderId="14" xfId="2" applyNumberFormat="1" applyFont="1" applyBorder="1" applyAlignment="1" applyProtection="1">
      <alignment horizontal="center"/>
      <protection hidden="1"/>
    </xf>
    <xf numFmtId="0" fontId="8" fillId="0" borderId="46" xfId="2" applyFont="1" applyBorder="1" applyAlignment="1" applyProtection="1">
      <alignment horizontal="center"/>
      <protection hidden="1"/>
    </xf>
    <xf numFmtId="0" fontId="8" fillId="0" borderId="47" xfId="2" applyFont="1" applyBorder="1" applyAlignment="1" applyProtection="1">
      <alignment horizontal="center"/>
      <protection hidden="1"/>
    </xf>
    <xf numFmtId="0" fontId="8" fillId="0" borderId="47" xfId="2" applyFont="1" applyBorder="1" applyAlignment="1" applyProtection="1">
      <alignment horizontal="center" vertical="center"/>
      <protection hidden="1"/>
    </xf>
    <xf numFmtId="0" fontId="8" fillId="0" borderId="6" xfId="2" applyFont="1" applyBorder="1" applyAlignment="1" applyProtection="1">
      <alignment horizontal="center"/>
      <protection hidden="1"/>
    </xf>
    <xf numFmtId="0" fontId="8" fillId="0" borderId="22" xfId="2" applyFont="1" applyBorder="1" applyAlignment="1" applyProtection="1">
      <alignment horizontal="center"/>
      <protection hidden="1"/>
    </xf>
    <xf numFmtId="0" fontId="6" fillId="0" borderId="46" xfId="2" applyFont="1" applyBorder="1" applyAlignment="1" applyProtection="1">
      <alignment horizontal="center"/>
      <protection hidden="1"/>
    </xf>
    <xf numFmtId="0" fontId="4" fillId="0" borderId="0" xfId="0" applyFont="1"/>
    <xf numFmtId="0" fontId="5" fillId="0" borderId="0" xfId="2" applyFont="1" applyAlignment="1" applyProtection="1">
      <alignment horizontal="center" vertical="center" wrapText="1"/>
      <protection locked="0"/>
    </xf>
    <xf numFmtId="0" fontId="1" fillId="0" borderId="50" xfId="0" applyFont="1" applyBorder="1" applyAlignment="1" applyProtection="1">
      <alignment horizontal="center" vertical="center"/>
      <protection locked="0"/>
    </xf>
    <xf numFmtId="0" fontId="9" fillId="0" borderId="0" xfId="2" applyFont="1" applyProtection="1">
      <protection locked="0"/>
    </xf>
    <xf numFmtId="0" fontId="3" fillId="0" borderId="0" xfId="2" applyFont="1" applyProtection="1">
      <protection locked="0"/>
    </xf>
    <xf numFmtId="0" fontId="1" fillId="0" borderId="10" xfId="0" applyFont="1" applyBorder="1" applyAlignment="1" applyProtection="1">
      <alignment horizontal="center" vertical="center"/>
      <protection hidden="1"/>
    </xf>
    <xf numFmtId="0" fontId="4" fillId="0" borderId="53" xfId="0" applyFont="1" applyBorder="1" applyAlignment="1">
      <alignment vertical="center"/>
    </xf>
    <xf numFmtId="0" fontId="0" fillId="0" borderId="33" xfId="0" applyBorder="1" applyAlignment="1">
      <alignment horizontal="center"/>
    </xf>
    <xf numFmtId="0" fontId="0" fillId="0" borderId="20" xfId="0" applyBorder="1" applyAlignment="1">
      <alignment horizontal="center"/>
    </xf>
    <xf numFmtId="0" fontId="0" fillId="0" borderId="54" xfId="0" applyBorder="1" applyAlignment="1">
      <alignment horizontal="center"/>
    </xf>
    <xf numFmtId="0" fontId="11" fillId="0" borderId="0" xfId="2" applyFont="1" applyAlignment="1">
      <alignment horizontal="center"/>
    </xf>
    <xf numFmtId="0" fontId="25" fillId="0" borderId="0" xfId="2" applyAlignment="1">
      <alignment horizontal="left"/>
    </xf>
    <xf numFmtId="44" fontId="25" fillId="0" borderId="0" xfId="1" applyAlignment="1">
      <alignment horizontal="center"/>
    </xf>
    <xf numFmtId="0" fontId="11" fillId="0" borderId="0" xfId="2" applyFont="1" applyAlignment="1">
      <alignment horizontal="left"/>
    </xf>
    <xf numFmtId="0" fontId="2" fillId="0" borderId="0" xfId="2" applyFont="1" applyAlignment="1">
      <alignment vertical="justify" wrapText="1"/>
    </xf>
    <xf numFmtId="2" fontId="25" fillId="0" borderId="0" xfId="2" applyNumberFormat="1"/>
    <xf numFmtId="2" fontId="4" fillId="0" borderId="0" xfId="2" applyNumberFormat="1" applyFont="1"/>
    <xf numFmtId="0" fontId="0" fillId="0" borderId="0" xfId="0" applyAlignment="1" applyProtection="1">
      <alignment horizontal="left"/>
      <protection locked="0"/>
    </xf>
    <xf numFmtId="0" fontId="25" fillId="0" borderId="0" xfId="2" applyAlignment="1" applyProtection="1">
      <alignment horizontal="left"/>
      <protection locked="0"/>
    </xf>
    <xf numFmtId="0" fontId="1" fillId="0" borderId="17" xfId="0" applyFont="1" applyBorder="1" applyAlignment="1" applyProtection="1">
      <alignment horizontal="center" vertical="center" wrapText="1"/>
      <protection locked="0"/>
    </xf>
    <xf numFmtId="10" fontId="8" fillId="0" borderId="52" xfId="2" applyNumberFormat="1" applyFont="1" applyBorder="1" applyAlignment="1" applyProtection="1">
      <alignment horizontal="center" vertical="center" wrapText="1"/>
      <protection hidden="1"/>
    </xf>
    <xf numFmtId="1" fontId="8" fillId="0" borderId="60" xfId="2" applyNumberFormat="1" applyFont="1" applyBorder="1" applyAlignment="1" applyProtection="1">
      <alignment horizontal="center" vertical="center"/>
      <protection hidden="1"/>
    </xf>
    <xf numFmtId="1" fontId="8" fillId="0" borderId="56" xfId="2" applyNumberFormat="1" applyFont="1" applyBorder="1" applyAlignment="1" applyProtection="1">
      <alignment horizontal="center" vertical="center"/>
      <protection hidden="1"/>
    </xf>
    <xf numFmtId="1" fontId="8" fillId="0" borderId="49" xfId="2" applyNumberFormat="1" applyFont="1" applyBorder="1" applyAlignment="1" applyProtection="1">
      <alignment horizontal="center" vertical="center"/>
      <protection hidden="1"/>
    </xf>
    <xf numFmtId="2" fontId="8" fillId="0" borderId="28" xfId="2" applyNumberFormat="1" applyFont="1" applyBorder="1" applyAlignment="1" applyProtection="1">
      <alignment horizontal="center" vertical="center" wrapText="1"/>
      <protection locked="0"/>
    </xf>
    <xf numFmtId="10" fontId="8" fillId="0" borderId="48" xfId="2" applyNumberFormat="1" applyFont="1" applyBorder="1" applyAlignment="1" applyProtection="1">
      <alignment horizontal="center" vertical="center" wrapText="1"/>
      <protection hidden="1"/>
    </xf>
    <xf numFmtId="0" fontId="6" fillId="0" borderId="0" xfId="2" applyFont="1" applyAlignment="1">
      <alignment vertical="center"/>
    </xf>
    <xf numFmtId="0" fontId="2" fillId="0" borderId="0" xfId="0" applyFont="1"/>
    <xf numFmtId="0" fontId="1" fillId="0" borderId="0" xfId="0" applyFont="1" applyAlignment="1">
      <alignment horizontal="center"/>
    </xf>
    <xf numFmtId="0" fontId="12" fillId="0" borderId="0" xfId="0" applyFont="1" applyAlignment="1">
      <alignment horizontal="left"/>
    </xf>
    <xf numFmtId="0" fontId="2" fillId="0" borderId="0" xfId="0" applyFont="1" applyAlignment="1">
      <alignment horizontal="left"/>
    </xf>
    <xf numFmtId="0" fontId="14" fillId="0" borderId="0" xfId="0" applyFont="1" applyAlignment="1">
      <alignment horizontal="center" wrapText="1"/>
    </xf>
    <xf numFmtId="0" fontId="20" fillId="0" borderId="0" xfId="0" applyFont="1" applyAlignment="1">
      <alignment horizontal="left" vertical="center"/>
    </xf>
    <xf numFmtId="0" fontId="8" fillId="0" borderId="0" xfId="0" applyFont="1" applyAlignment="1">
      <alignment horizontal="left" vertical="center" wrapText="1"/>
    </xf>
    <xf numFmtId="0" fontId="20" fillId="0" borderId="0" xfId="0" applyFont="1" applyAlignment="1">
      <alignment vertical="center" wrapText="1"/>
    </xf>
    <xf numFmtId="0" fontId="20" fillId="0" borderId="0" xfId="0" applyFont="1" applyAlignment="1">
      <alignment horizontal="left" vertical="center" wrapText="1"/>
    </xf>
    <xf numFmtId="0" fontId="8" fillId="0" borderId="0" xfId="0" applyFont="1" applyAlignment="1">
      <alignment vertical="center" wrapText="1"/>
    </xf>
    <xf numFmtId="0" fontId="8" fillId="0" borderId="0" xfId="0" applyFont="1" applyAlignment="1">
      <alignment vertical="top" wrapText="1"/>
    </xf>
    <xf numFmtId="0" fontId="16" fillId="0" borderId="0" xfId="0" applyFont="1"/>
    <xf numFmtId="0" fontId="21" fillId="0" borderId="0" xfId="0" applyFont="1" applyAlignment="1">
      <alignment horizontal="justify" vertical="top"/>
    </xf>
    <xf numFmtId="0" fontId="12" fillId="0" borderId="0" xfId="0" applyFont="1" applyAlignment="1">
      <alignment horizontal="center"/>
    </xf>
    <xf numFmtId="0" fontId="6" fillId="0" borderId="0" xfId="0" applyFont="1" applyAlignment="1">
      <alignment wrapText="1"/>
    </xf>
    <xf numFmtId="0" fontId="6" fillId="0" borderId="0" xfId="0" applyFont="1" applyAlignment="1">
      <alignment vertical="top" wrapText="1"/>
    </xf>
    <xf numFmtId="0" fontId="0" fillId="0" borderId="0" xfId="0" applyAlignment="1">
      <alignment vertical="top" wrapText="1"/>
    </xf>
    <xf numFmtId="0" fontId="22" fillId="0" borderId="0" xfId="0" applyFont="1" applyAlignment="1">
      <alignment horizontal="justify" vertical="top"/>
    </xf>
    <xf numFmtId="0" fontId="0" fillId="0" borderId="0" xfId="0" applyAlignment="1">
      <alignment vertical="top"/>
    </xf>
    <xf numFmtId="2" fontId="23" fillId="0" borderId="48" xfId="2" applyNumberFormat="1" applyFont="1" applyBorder="1" applyAlignment="1" applyProtection="1">
      <alignment horizontal="center" vertical="center" wrapText="1"/>
      <protection locked="0"/>
    </xf>
    <xf numFmtId="2" fontId="24" fillId="0" borderId="48" xfId="2" applyNumberFormat="1" applyFont="1" applyBorder="1" applyAlignment="1" applyProtection="1">
      <alignment horizontal="center" vertical="center" wrapText="1"/>
      <protection locked="0"/>
    </xf>
    <xf numFmtId="2" fontId="23" fillId="0" borderId="2" xfId="2" applyNumberFormat="1" applyFont="1" applyBorder="1" applyAlignment="1" applyProtection="1">
      <alignment horizontal="center" vertical="center" wrapText="1"/>
      <protection locked="0"/>
    </xf>
    <xf numFmtId="0" fontId="1" fillId="0" borderId="54" xfId="0" applyFont="1" applyBorder="1" applyAlignment="1" applyProtection="1">
      <alignment horizontal="center" vertical="center"/>
      <protection locked="0"/>
    </xf>
    <xf numFmtId="10" fontId="8" fillId="0" borderId="28" xfId="2" applyNumberFormat="1" applyFont="1" applyBorder="1" applyAlignment="1">
      <alignment horizontal="center" vertical="center"/>
    </xf>
    <xf numFmtId="2" fontId="23" fillId="0" borderId="36" xfId="2" applyNumberFormat="1" applyFont="1" applyBorder="1" applyAlignment="1" applyProtection="1">
      <alignment horizontal="center" vertical="center" wrapText="1"/>
      <protection locked="0"/>
    </xf>
    <xf numFmtId="0" fontId="11" fillId="3" borderId="35" xfId="2" applyFont="1" applyFill="1" applyBorder="1"/>
    <xf numFmtId="0" fontId="11" fillId="4" borderId="68" xfId="2" applyFont="1" applyFill="1" applyBorder="1"/>
    <xf numFmtId="0" fontId="1" fillId="0" borderId="51"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protection hidden="1"/>
    </xf>
    <xf numFmtId="10" fontId="8" fillId="0" borderId="60" xfId="2" applyNumberFormat="1" applyFont="1" applyBorder="1" applyAlignment="1" applyProtection="1">
      <alignment horizontal="center" vertical="center" wrapText="1"/>
      <protection hidden="1"/>
    </xf>
    <xf numFmtId="10" fontId="8" fillId="0" borderId="13" xfId="2" applyNumberFormat="1" applyFont="1" applyBorder="1" applyAlignment="1" applyProtection="1">
      <alignment horizontal="center" vertical="center" wrapText="1"/>
      <protection hidden="1"/>
    </xf>
    <xf numFmtId="10" fontId="8" fillId="0" borderId="55" xfId="2" applyNumberFormat="1" applyFont="1" applyBorder="1" applyAlignment="1" applyProtection="1">
      <alignment horizontal="center" vertical="center" wrapText="1"/>
      <protection hidden="1"/>
    </xf>
    <xf numFmtId="0" fontId="6" fillId="0" borderId="28" xfId="2" applyFont="1" applyBorder="1" applyAlignment="1" applyProtection="1">
      <alignment horizontal="center" vertical="center" wrapText="1"/>
      <protection hidden="1"/>
    </xf>
    <xf numFmtId="0" fontId="8" fillId="0" borderId="73" xfId="2" applyFont="1" applyBorder="1" applyAlignment="1" applyProtection="1">
      <alignment horizontal="left" vertical="center" wrapText="1"/>
      <protection locked="0"/>
    </xf>
    <xf numFmtId="0" fontId="8" fillId="0" borderId="74" xfId="2" applyFont="1" applyBorder="1" applyAlignment="1" applyProtection="1">
      <alignment horizontal="justify" vertical="top" wrapText="1"/>
      <protection locked="0"/>
    </xf>
    <xf numFmtId="0" fontId="8" fillId="0" borderId="75" xfId="2" applyFont="1" applyBorder="1" applyAlignment="1" applyProtection="1">
      <alignment horizontal="justify" vertical="top" wrapText="1"/>
      <protection locked="0"/>
    </xf>
    <xf numFmtId="1" fontId="8" fillId="0" borderId="76" xfId="2" applyNumberFormat="1" applyFont="1" applyBorder="1" applyAlignment="1" applyProtection="1">
      <alignment horizontal="center" vertical="center" wrapText="1"/>
      <protection hidden="1"/>
    </xf>
    <xf numFmtId="1" fontId="8" fillId="0" borderId="77" xfId="2" applyNumberFormat="1" applyFont="1" applyBorder="1" applyAlignment="1" applyProtection="1">
      <alignment horizontal="center" vertical="center" wrapText="1"/>
      <protection hidden="1"/>
    </xf>
    <xf numFmtId="1" fontId="8" fillId="0" borderId="79" xfId="2" applyNumberFormat="1" applyFont="1" applyBorder="1" applyAlignment="1" applyProtection="1">
      <alignment horizontal="center" vertical="center" wrapText="1"/>
      <protection hidden="1"/>
    </xf>
    <xf numFmtId="49" fontId="23" fillId="0" borderId="80" xfId="2" applyNumberFormat="1" applyFont="1" applyBorder="1" applyAlignment="1" applyProtection="1">
      <alignment horizontal="center" vertical="center" wrapText="1"/>
      <protection locked="0"/>
    </xf>
    <xf numFmtId="0" fontId="1" fillId="0" borderId="89" xfId="0" applyFont="1" applyBorder="1" applyAlignment="1" applyProtection="1">
      <alignment horizontal="center" vertical="center" wrapText="1"/>
      <protection locked="0"/>
    </xf>
    <xf numFmtId="0" fontId="0" fillId="0" borderId="84" xfId="0" applyBorder="1" applyAlignment="1">
      <alignment horizontal="center" vertical="center"/>
    </xf>
    <xf numFmtId="0" fontId="1" fillId="0" borderId="90" xfId="0" applyFont="1" applyBorder="1" applyAlignment="1">
      <alignment horizontal="center" vertical="center" wrapText="1"/>
    </xf>
    <xf numFmtId="0" fontId="1" fillId="0" borderId="84" xfId="0" applyFont="1" applyBorder="1" applyAlignment="1">
      <alignment horizontal="center" vertical="center" wrapText="1"/>
    </xf>
    <xf numFmtId="0" fontId="1" fillId="0" borderId="89" xfId="0" applyFont="1" applyBorder="1" applyAlignment="1" applyProtection="1">
      <alignment horizontal="center" vertical="center"/>
      <protection locked="0"/>
    </xf>
    <xf numFmtId="0" fontId="0" fillId="0" borderId="68" xfId="0" applyBorder="1" applyProtection="1">
      <protection locked="0"/>
    </xf>
    <xf numFmtId="0" fontId="0" fillId="0" borderId="68" xfId="0" applyBorder="1" applyAlignment="1">
      <alignment horizontal="left" vertical="center"/>
    </xf>
    <xf numFmtId="0" fontId="1" fillId="0" borderId="95" xfId="0" applyFont="1" applyBorder="1" applyAlignment="1" applyProtection="1">
      <alignment horizontal="center" vertical="center" wrapText="1"/>
      <protection locked="0"/>
    </xf>
    <xf numFmtId="0" fontId="1" fillId="0" borderId="96" xfId="0" applyFont="1" applyBorder="1" applyAlignment="1" applyProtection="1">
      <alignment horizontal="center" vertical="center" wrapText="1"/>
      <protection locked="0"/>
    </xf>
    <xf numFmtId="0" fontId="1" fillId="0" borderId="94" xfId="0" applyFont="1" applyBorder="1" applyAlignment="1" applyProtection="1">
      <alignment horizontal="center" vertical="center" wrapText="1"/>
      <protection locked="0"/>
    </xf>
    <xf numFmtId="0" fontId="0" fillId="0" borderId="118" xfId="0" applyBorder="1" applyAlignment="1">
      <alignment horizontal="center"/>
    </xf>
    <xf numFmtId="0" fontId="0" fillId="0" borderId="120" xfId="0" applyBorder="1" applyAlignment="1">
      <alignment horizontal="center"/>
    </xf>
    <xf numFmtId="0" fontId="0" fillId="0" borderId="99" xfId="0" applyBorder="1" applyAlignment="1">
      <alignment horizontal="center"/>
    </xf>
    <xf numFmtId="0" fontId="0" fillId="0" borderId="42" xfId="0" applyBorder="1" applyAlignment="1">
      <alignment horizontal="center"/>
    </xf>
    <xf numFmtId="0" fontId="25" fillId="0" borderId="35" xfId="2" applyBorder="1" applyProtection="1">
      <protection locked="0"/>
    </xf>
    <xf numFmtId="1" fontId="8" fillId="0" borderId="34" xfId="2" applyNumberFormat="1" applyFont="1" applyBorder="1" applyAlignment="1" applyProtection="1">
      <alignment horizontal="center" vertical="center"/>
      <protection hidden="1"/>
    </xf>
    <xf numFmtId="0" fontId="25" fillId="0" borderId="35" xfId="2" applyBorder="1"/>
    <xf numFmtId="0" fontId="1" fillId="0" borderId="50" xfId="0" applyFont="1" applyBorder="1" applyAlignment="1" applyProtection="1">
      <alignment horizontal="center" vertical="center" wrapText="1"/>
      <protection locked="0"/>
    </xf>
    <xf numFmtId="49" fontId="23" fillId="0" borderId="28" xfId="2" applyNumberFormat="1" applyFont="1" applyBorder="1" applyAlignment="1" applyProtection="1">
      <alignment horizontal="center" vertical="center"/>
      <protection locked="0"/>
    </xf>
    <xf numFmtId="1" fontId="8" fillId="0" borderId="1" xfId="2" applyNumberFormat="1" applyFont="1" applyBorder="1" applyAlignment="1" applyProtection="1">
      <alignment horizontal="center" vertical="center"/>
      <protection hidden="1"/>
    </xf>
    <xf numFmtId="1" fontId="8" fillId="0" borderId="2" xfId="2" applyNumberFormat="1" applyFont="1" applyBorder="1" applyAlignment="1" applyProtection="1">
      <alignment horizontal="center" vertical="center"/>
      <protection hidden="1"/>
    </xf>
    <xf numFmtId="0" fontId="1" fillId="5" borderId="114" xfId="0" applyFont="1" applyFill="1" applyBorder="1" applyAlignment="1" applyProtection="1">
      <alignment horizontal="left" vertical="top" wrapText="1"/>
      <protection locked="0"/>
    </xf>
    <xf numFmtId="0" fontId="1" fillId="0" borderId="11"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1" fillId="0" borderId="115" xfId="0" applyFont="1" applyBorder="1" applyAlignment="1" applyProtection="1">
      <alignment horizontal="center" vertical="center" wrapText="1"/>
      <protection locked="0"/>
    </xf>
    <xf numFmtId="0" fontId="1" fillId="0" borderId="93" xfId="0" applyFont="1" applyBorder="1" applyAlignment="1" applyProtection="1">
      <alignment horizontal="center" vertical="center" wrapText="1"/>
      <protection locked="0"/>
    </xf>
    <xf numFmtId="0" fontId="1" fillId="0" borderId="132" xfId="0" applyFont="1" applyBorder="1" applyAlignment="1" applyProtection="1">
      <alignment horizontal="center" vertical="center" wrapText="1"/>
      <protection locked="0"/>
    </xf>
    <xf numFmtId="0" fontId="1" fillId="0" borderId="115" xfId="0" applyFont="1" applyBorder="1" applyAlignment="1">
      <alignment horizontal="center" vertical="center" wrapText="1"/>
    </xf>
    <xf numFmtId="0" fontId="1" fillId="0" borderId="76" xfId="0" applyFont="1" applyBorder="1" applyAlignment="1">
      <alignment horizontal="center" vertical="center"/>
    </xf>
    <xf numFmtId="0" fontId="1" fillId="0" borderId="123" xfId="0" applyFont="1" applyBorder="1" applyAlignment="1" applyProtection="1">
      <alignment horizontal="center" vertical="center" wrapText="1"/>
      <protection locked="0"/>
    </xf>
    <xf numFmtId="0" fontId="1" fillId="0" borderId="138" xfId="0" applyFont="1" applyBorder="1" applyAlignment="1" applyProtection="1">
      <alignment horizontal="center" vertical="center" wrapText="1"/>
      <protection locked="0"/>
    </xf>
    <xf numFmtId="0" fontId="1" fillId="0" borderId="138" xfId="0" applyFont="1" applyBorder="1" applyAlignment="1" applyProtection="1">
      <alignment horizontal="center" vertical="center"/>
      <protection locked="0"/>
    </xf>
    <xf numFmtId="0" fontId="1" fillId="0" borderId="93" xfId="0" applyFont="1" applyBorder="1" applyAlignment="1">
      <alignment horizontal="center" vertical="center" wrapText="1"/>
    </xf>
    <xf numFmtId="0" fontId="1" fillId="0" borderId="96" xfId="0" applyFont="1" applyBorder="1" applyAlignment="1">
      <alignment horizontal="center" vertical="center" wrapText="1"/>
    </xf>
    <xf numFmtId="0" fontId="1" fillId="0" borderId="114" xfId="0" applyFont="1" applyBorder="1" applyAlignment="1">
      <alignment horizontal="center" vertical="center"/>
    </xf>
    <xf numFmtId="0" fontId="1" fillId="0" borderId="142" xfId="0" applyFont="1" applyBorder="1" applyAlignment="1" applyProtection="1">
      <alignment horizontal="center" vertical="center"/>
      <protection hidden="1"/>
    </xf>
    <xf numFmtId="0" fontId="1" fillId="0" borderId="143" xfId="0" applyFont="1" applyBorder="1" applyAlignment="1" applyProtection="1">
      <alignment horizontal="center" vertical="center"/>
      <protection hidden="1"/>
    </xf>
    <xf numFmtId="0" fontId="1" fillId="0" borderId="8" xfId="0" applyFont="1" applyBorder="1" applyAlignment="1" applyProtection="1">
      <alignment horizontal="center" vertical="center"/>
      <protection hidden="1"/>
    </xf>
    <xf numFmtId="0" fontId="1" fillId="0" borderId="133"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98" xfId="0" applyFont="1" applyBorder="1" applyAlignment="1">
      <alignment horizontal="center" vertical="center" wrapText="1"/>
    </xf>
    <xf numFmtId="0" fontId="1" fillId="0" borderId="119" xfId="0" applyFont="1" applyBorder="1" applyAlignment="1">
      <alignment horizontal="center" vertical="center" wrapText="1"/>
    </xf>
    <xf numFmtId="0" fontId="1" fillId="0" borderId="61" xfId="0" applyFont="1" applyBorder="1" applyAlignment="1">
      <alignment horizontal="center" vertical="center" wrapText="1"/>
    </xf>
    <xf numFmtId="0" fontId="0" fillId="0" borderId="119" xfId="0" applyBorder="1" applyAlignment="1">
      <alignment horizontal="center" vertical="center"/>
    </xf>
    <xf numFmtId="0" fontId="0" fillId="0" borderId="61" xfId="0" applyBorder="1" applyAlignment="1">
      <alignment horizontal="center" vertical="center"/>
    </xf>
    <xf numFmtId="0" fontId="1" fillId="0" borderId="140" xfId="0" applyFont="1" applyBorder="1" applyAlignment="1" applyProtection="1">
      <alignment horizontal="center" vertical="center" wrapText="1"/>
      <protection locked="0"/>
    </xf>
    <xf numFmtId="0" fontId="1" fillId="0" borderId="141" xfId="0" applyFont="1" applyBorder="1" applyAlignment="1" applyProtection="1">
      <alignment horizontal="center" vertical="center" wrapText="1"/>
      <protection locked="0"/>
    </xf>
    <xf numFmtId="0" fontId="1" fillId="0" borderId="144" xfId="0" applyFont="1" applyBorder="1" applyAlignment="1" applyProtection="1">
      <alignment horizontal="center" vertical="center"/>
      <protection hidden="1"/>
    </xf>
    <xf numFmtId="0" fontId="1" fillId="0" borderId="133" xfId="0" applyFont="1" applyBorder="1" applyAlignment="1" applyProtection="1">
      <alignment horizontal="center" vertical="center"/>
      <protection locked="0"/>
    </xf>
    <xf numFmtId="0" fontId="1" fillId="0" borderId="82" xfId="0" applyFont="1" applyBorder="1" applyAlignment="1" applyProtection="1">
      <alignment horizontal="center" vertical="center"/>
      <protection locked="0"/>
    </xf>
    <xf numFmtId="0" fontId="1" fillId="0" borderId="98" xfId="0" applyFont="1" applyBorder="1" applyAlignment="1" applyProtection="1">
      <alignment horizontal="center" vertical="center"/>
      <protection locked="0"/>
    </xf>
    <xf numFmtId="0" fontId="1" fillId="0" borderId="123" xfId="0" applyFont="1" applyBorder="1" applyAlignment="1" applyProtection="1">
      <alignment horizontal="center" vertical="center"/>
      <protection locked="0"/>
    </xf>
    <xf numFmtId="0" fontId="1" fillId="0" borderId="114" xfId="0" applyFont="1" applyBorder="1" applyAlignment="1">
      <alignment horizontal="center" vertical="center" wrapText="1"/>
    </xf>
    <xf numFmtId="0" fontId="1" fillId="0" borderId="76" xfId="0" applyFont="1" applyBorder="1" applyAlignment="1">
      <alignment horizontal="center" vertical="center" wrapText="1"/>
    </xf>
    <xf numFmtId="0" fontId="1" fillId="0" borderId="85" xfId="0" applyFont="1" applyBorder="1" applyAlignment="1" applyProtection="1">
      <alignment horizontal="center" vertical="center"/>
      <protection locked="0"/>
    </xf>
    <xf numFmtId="0" fontId="1" fillId="0" borderId="112" xfId="0" applyFont="1" applyBorder="1" applyAlignment="1" applyProtection="1">
      <alignment horizontal="center" vertical="center"/>
      <protection locked="0"/>
    </xf>
    <xf numFmtId="0" fontId="1" fillId="0" borderId="131" xfId="0" applyFont="1" applyBorder="1" applyAlignment="1" applyProtection="1">
      <alignment horizontal="center" vertical="center"/>
      <protection locked="0"/>
    </xf>
    <xf numFmtId="0" fontId="1" fillId="0" borderId="103" xfId="0" applyFont="1" applyBorder="1" applyAlignment="1" applyProtection="1">
      <alignment horizontal="center" vertical="center"/>
      <protection locked="0"/>
    </xf>
    <xf numFmtId="0" fontId="1" fillId="0" borderId="94" xfId="0" applyFont="1" applyBorder="1" applyAlignment="1" applyProtection="1">
      <alignment horizontal="left" vertical="center"/>
      <protection locked="0"/>
    </xf>
    <xf numFmtId="0" fontId="1" fillId="0" borderId="53" xfId="0" applyFont="1" applyBorder="1" applyAlignment="1" applyProtection="1">
      <alignment horizontal="center" vertical="center" wrapText="1"/>
      <protection locked="0"/>
    </xf>
    <xf numFmtId="0" fontId="1" fillId="0" borderId="147" xfId="0" applyFont="1" applyBorder="1" applyAlignment="1" applyProtection="1">
      <alignment horizontal="center" vertical="center" wrapText="1"/>
      <protection locked="0"/>
    </xf>
    <xf numFmtId="0" fontId="1" fillId="0" borderId="115" xfId="0" applyFont="1" applyBorder="1" applyAlignment="1">
      <alignment vertical="center" wrapText="1"/>
    </xf>
    <xf numFmtId="0" fontId="1" fillId="0" borderId="93" xfId="0" applyFont="1" applyBorder="1" applyAlignment="1">
      <alignment vertical="center" wrapText="1"/>
    </xf>
    <xf numFmtId="0" fontId="1" fillId="0" borderId="96" xfId="0" applyFont="1" applyBorder="1" applyAlignment="1">
      <alignment vertical="center" wrapText="1"/>
    </xf>
    <xf numFmtId="0" fontId="1" fillId="0" borderId="114" xfId="0" applyFont="1" applyBorder="1" applyAlignment="1" applyProtection="1">
      <alignment horizontal="left" vertical="center" wrapText="1"/>
      <protection locked="0"/>
    </xf>
    <xf numFmtId="0" fontId="1" fillId="0" borderId="77" xfId="0" applyFont="1" applyBorder="1" applyAlignment="1">
      <alignment horizontal="center" vertical="center" wrapText="1"/>
    </xf>
    <xf numFmtId="0" fontId="1" fillId="0" borderId="106" xfId="0" applyFont="1" applyBorder="1" applyAlignment="1" applyProtection="1">
      <alignment horizontal="center" vertical="center" wrapText="1"/>
      <protection locked="0"/>
    </xf>
    <xf numFmtId="0" fontId="1" fillId="0" borderId="77" xfId="0" applyFont="1" applyBorder="1" applyAlignment="1" applyProtection="1">
      <alignment horizontal="center" vertical="center" wrapText="1"/>
      <protection locked="0"/>
    </xf>
    <xf numFmtId="0" fontId="1" fillId="0" borderId="148" xfId="0" applyFont="1" applyBorder="1" applyAlignment="1" applyProtection="1">
      <alignment horizontal="center" vertical="center" wrapText="1"/>
      <protection locked="0"/>
    </xf>
    <xf numFmtId="0" fontId="1" fillId="0" borderId="76" xfId="0" applyFont="1" applyBorder="1" applyAlignment="1" applyProtection="1">
      <alignment horizontal="center" vertical="center" wrapText="1"/>
      <protection locked="0"/>
    </xf>
    <xf numFmtId="0" fontId="1" fillId="0" borderId="114" xfId="0" applyFont="1" applyBorder="1" applyAlignment="1" applyProtection="1">
      <alignment horizontal="center" vertical="center" wrapText="1"/>
      <protection locked="0"/>
    </xf>
    <xf numFmtId="0" fontId="1" fillId="0" borderId="106" xfId="0" applyFont="1" applyBorder="1" applyAlignment="1" applyProtection="1">
      <alignment horizontal="left" wrapText="1"/>
      <protection locked="0"/>
    </xf>
    <xf numFmtId="0" fontId="1" fillId="0" borderId="77" xfId="0" applyFont="1" applyBorder="1" applyAlignment="1" applyProtection="1">
      <alignment horizontal="left" wrapText="1"/>
      <protection locked="0"/>
    </xf>
    <xf numFmtId="0" fontId="1" fillId="0" borderId="96" xfId="0" applyFont="1" applyBorder="1" applyAlignment="1" applyProtection="1">
      <alignment horizontal="left" wrapText="1"/>
      <protection locked="0"/>
    </xf>
    <xf numFmtId="0" fontId="1" fillId="0" borderId="93" xfId="0" applyFont="1" applyBorder="1" applyAlignment="1">
      <alignment wrapText="1"/>
    </xf>
    <xf numFmtId="0" fontId="1" fillId="0" borderId="95" xfId="0" applyFont="1" applyBorder="1" applyAlignment="1">
      <alignment wrapText="1"/>
    </xf>
    <xf numFmtId="0" fontId="1" fillId="0" borderId="93" xfId="0" applyFont="1" applyBorder="1" applyAlignment="1" applyProtection="1">
      <alignment wrapText="1"/>
      <protection locked="0"/>
    </xf>
    <xf numFmtId="0" fontId="1" fillId="0" borderId="116" xfId="0" applyFont="1" applyBorder="1" applyAlignment="1">
      <alignment wrapText="1"/>
    </xf>
    <xf numFmtId="0" fontId="1" fillId="0" borderId="87" xfId="0" applyFont="1" applyBorder="1" applyAlignment="1">
      <alignment vertical="center" wrapText="1"/>
    </xf>
    <xf numFmtId="0" fontId="1" fillId="0" borderId="100" xfId="0" applyFont="1" applyBorder="1" applyAlignment="1">
      <alignment vertical="center" wrapText="1"/>
    </xf>
    <xf numFmtId="0" fontId="1" fillId="0" borderId="94" xfId="0" applyFont="1" applyBorder="1" applyAlignment="1">
      <alignment vertical="center" wrapText="1"/>
    </xf>
    <xf numFmtId="0" fontId="0" fillId="0" borderId="115" xfId="0" applyBorder="1" applyAlignment="1">
      <alignment horizontal="center"/>
    </xf>
    <xf numFmtId="0" fontId="0" fillId="0" borderId="116" xfId="0" applyBorder="1" applyAlignment="1">
      <alignment horizontal="center"/>
    </xf>
    <xf numFmtId="0" fontId="0" fillId="0" borderId="133" xfId="0" applyBorder="1" applyAlignment="1">
      <alignment horizontal="center"/>
    </xf>
    <xf numFmtId="0" fontId="0" fillId="0" borderId="98" xfId="0" applyBorder="1" applyAlignment="1">
      <alignment horizontal="center"/>
    </xf>
    <xf numFmtId="0" fontId="25" fillId="0" borderId="108" xfId="2" applyBorder="1" applyProtection="1">
      <protection locked="0"/>
    </xf>
    <xf numFmtId="0" fontId="25" fillId="0" borderId="109" xfId="2" applyBorder="1" applyAlignment="1" applyProtection="1">
      <alignment horizontal="center"/>
      <protection locked="0"/>
    </xf>
    <xf numFmtId="0" fontId="25" fillId="0" borderId="110" xfId="2" applyBorder="1" applyProtection="1">
      <protection locked="0"/>
    </xf>
    <xf numFmtId="0" fontId="25" fillId="0" borderId="111" xfId="2" applyBorder="1" applyAlignment="1" applyProtection="1">
      <alignment horizontal="center"/>
      <protection locked="0"/>
    </xf>
    <xf numFmtId="0" fontId="1" fillId="0" borderId="25" xfId="0" applyFont="1"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1" fillId="0" borderId="33" xfId="0" applyFont="1" applyBorder="1" applyAlignment="1" applyProtection="1">
      <alignment horizontal="center" vertical="center" wrapText="1"/>
      <protection locked="0"/>
    </xf>
    <xf numFmtId="0" fontId="1" fillId="0" borderId="119" xfId="0" applyFont="1" applyBorder="1" applyAlignment="1" applyProtection="1">
      <alignment horizontal="center" vertical="center"/>
      <protection locked="0"/>
    </xf>
    <xf numFmtId="0" fontId="1" fillId="0" borderId="18" xfId="0" applyFont="1" applyBorder="1" applyAlignment="1">
      <alignment horizontal="center" vertical="center" wrapText="1"/>
    </xf>
    <xf numFmtId="0" fontId="1" fillId="0" borderId="149" xfId="0" applyFont="1" applyBorder="1" applyAlignment="1" applyProtection="1">
      <alignment horizontal="center" vertical="center" wrapText="1"/>
      <protection locked="0"/>
    </xf>
    <xf numFmtId="0" fontId="1" fillId="0" borderId="71" xfId="0" applyFont="1" applyBorder="1" applyAlignment="1" applyProtection="1">
      <alignment horizontal="center" vertical="center" wrapText="1"/>
      <protection locked="0"/>
    </xf>
    <xf numFmtId="0" fontId="1" fillId="0" borderId="71" xfId="0" applyFont="1" applyBorder="1" applyAlignment="1" applyProtection="1">
      <alignment horizontal="center" vertical="center"/>
      <protection locked="0"/>
    </xf>
    <xf numFmtId="0" fontId="1" fillId="0" borderId="84" xfId="0" applyFont="1" applyBorder="1" applyAlignment="1" applyProtection="1">
      <alignment horizontal="center" vertical="center"/>
      <protection locked="0"/>
    </xf>
    <xf numFmtId="0" fontId="1" fillId="0" borderId="118" xfId="0" applyFont="1" applyBorder="1" applyAlignment="1">
      <alignment horizontal="center" vertical="center" wrapText="1"/>
    </xf>
    <xf numFmtId="0" fontId="1" fillId="0" borderId="88" xfId="0" applyFont="1" applyBorder="1" applyAlignment="1">
      <alignment horizontal="center" vertical="center" wrapText="1"/>
    </xf>
    <xf numFmtId="0" fontId="1" fillId="0" borderId="117" xfId="0" applyFont="1" applyBorder="1" applyAlignment="1" applyProtection="1">
      <alignment horizontal="center" vertical="center"/>
      <protection locked="0"/>
    </xf>
    <xf numFmtId="0" fontId="1" fillId="0" borderId="86" xfId="0" applyFont="1" applyBorder="1" applyAlignment="1" applyProtection="1">
      <alignment horizontal="center" vertical="center" wrapText="1"/>
      <protection locked="0"/>
    </xf>
    <xf numFmtId="0" fontId="1" fillId="0" borderId="140" xfId="0" applyFont="1" applyBorder="1" applyAlignment="1" applyProtection="1">
      <alignment horizontal="center" vertical="center"/>
      <protection locked="0"/>
    </xf>
    <xf numFmtId="0" fontId="1" fillId="0" borderId="118" xfId="0" applyFont="1" applyBorder="1" applyAlignment="1" applyProtection="1">
      <alignment horizontal="center" vertical="center"/>
      <protection locked="0"/>
    </xf>
    <xf numFmtId="0" fontId="1" fillId="0" borderId="88" xfId="0" applyFont="1" applyBorder="1" applyAlignment="1" applyProtection="1">
      <alignment horizontal="center" vertical="center"/>
      <protection locked="0"/>
    </xf>
    <xf numFmtId="0" fontId="1" fillId="0" borderId="59" xfId="0" applyFont="1" applyBorder="1" applyAlignment="1" applyProtection="1">
      <alignment horizontal="center" vertical="center" wrapText="1"/>
      <protection locked="0"/>
    </xf>
    <xf numFmtId="0" fontId="1" fillId="0" borderId="115" xfId="0" applyFont="1" applyBorder="1" applyAlignment="1">
      <alignment vertical="top" wrapText="1"/>
    </xf>
    <xf numFmtId="0" fontId="1" fillId="0" borderId="93" xfId="0" applyFont="1" applyBorder="1" applyAlignment="1">
      <alignment vertical="top" wrapText="1"/>
    </xf>
    <xf numFmtId="0" fontId="1" fillId="0" borderId="149" xfId="0" applyFont="1" applyBorder="1" applyAlignment="1">
      <alignment vertical="top" wrapText="1"/>
    </xf>
    <xf numFmtId="0" fontId="1" fillId="5" borderId="76" xfId="0" applyFont="1" applyFill="1" applyBorder="1" applyAlignment="1" applyProtection="1">
      <alignment horizontal="left" vertical="top" wrapText="1"/>
      <protection locked="0"/>
    </xf>
    <xf numFmtId="0" fontId="1" fillId="0" borderId="0" xfId="0" applyFont="1"/>
    <xf numFmtId="0" fontId="1" fillId="0" borderId="71" xfId="0" applyFont="1" applyBorder="1" applyAlignment="1">
      <alignment horizontal="center" vertical="center" wrapText="1"/>
    </xf>
    <xf numFmtId="0" fontId="1" fillId="0" borderId="71" xfId="0" applyFont="1" applyBorder="1" applyAlignment="1">
      <alignment vertical="top"/>
    </xf>
    <xf numFmtId="0" fontId="1" fillId="0" borderId="71" xfId="0" applyFont="1" applyBorder="1" applyAlignment="1">
      <alignment vertical="top" wrapText="1"/>
    </xf>
    <xf numFmtId="0" fontId="1" fillId="0" borderId="71" xfId="0" applyFont="1" applyBorder="1"/>
    <xf numFmtId="0" fontId="1" fillId="0" borderId="71" xfId="0" applyFont="1" applyBorder="1" applyAlignment="1">
      <alignment horizontal="center" vertical="center"/>
    </xf>
    <xf numFmtId="0" fontId="1" fillId="5" borderId="71" xfId="0" applyFont="1" applyFill="1" applyBorder="1" applyAlignment="1" applyProtection="1">
      <alignment horizontal="center" vertical="center" wrapText="1"/>
      <protection locked="0"/>
    </xf>
    <xf numFmtId="0" fontId="2" fillId="0" borderId="0" xfId="2" applyFont="1" applyAlignment="1">
      <alignment horizontal="center"/>
    </xf>
    <xf numFmtId="0" fontId="4" fillId="0" borderId="0" xfId="2" applyFont="1" applyAlignment="1">
      <alignment horizontal="center"/>
    </xf>
    <xf numFmtId="0" fontId="12" fillId="0" borderId="0" xfId="2" applyFont="1" applyAlignment="1">
      <alignment horizontal="left"/>
    </xf>
    <xf numFmtId="0" fontId="2" fillId="0" borderId="0" xfId="2" applyFont="1" applyAlignment="1">
      <alignment horizontal="left"/>
    </xf>
    <xf numFmtId="0" fontId="25" fillId="0" borderId="0" xfId="2" applyAlignment="1">
      <alignment horizontal="left"/>
    </xf>
    <xf numFmtId="0" fontId="11" fillId="0" borderId="0" xfId="2" applyFont="1" applyAlignment="1">
      <alignment horizontal="left"/>
    </xf>
    <xf numFmtId="0" fontId="2" fillId="0" borderId="0" xfId="2" applyFont="1"/>
    <xf numFmtId="0" fontId="15" fillId="0" borderId="0" xfId="2" applyFont="1" applyAlignment="1">
      <alignment horizontal="center"/>
    </xf>
    <xf numFmtId="0" fontId="7" fillId="0" borderId="124" xfId="0" applyFont="1" applyBorder="1" applyAlignment="1" applyProtection="1">
      <alignment horizontal="center" vertical="center" wrapText="1"/>
      <protection locked="0"/>
    </xf>
    <xf numFmtId="0" fontId="7" fillId="0" borderId="127" xfId="0" applyFont="1" applyBorder="1" applyAlignment="1" applyProtection="1">
      <alignment horizontal="center" vertical="center" wrapText="1"/>
      <protection locked="0"/>
    </xf>
    <xf numFmtId="0" fontId="7" fillId="0" borderId="139" xfId="0" applyFont="1" applyBorder="1" applyAlignment="1" applyProtection="1">
      <alignment horizontal="center" vertical="center" wrapText="1"/>
      <protection locked="0"/>
    </xf>
    <xf numFmtId="0" fontId="7" fillId="0" borderId="134" xfId="0" applyFont="1" applyBorder="1" applyAlignment="1" applyProtection="1">
      <alignment horizontal="center" vertical="center" wrapText="1"/>
      <protection locked="0"/>
    </xf>
    <xf numFmtId="0" fontId="1" fillId="0" borderId="135" xfId="0" applyFont="1" applyBorder="1" applyAlignment="1" applyProtection="1">
      <alignment horizontal="center" vertical="center" wrapText="1"/>
      <protection locked="0"/>
    </xf>
    <xf numFmtId="0" fontId="1" fillId="0" borderId="129"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wrapText="1"/>
      <protection locked="0"/>
    </xf>
    <xf numFmtId="0" fontId="1" fillId="0" borderId="127" xfId="0" applyFont="1" applyBorder="1" applyAlignment="1" applyProtection="1">
      <alignment horizontal="center" vertical="center" wrapText="1"/>
      <protection locked="0"/>
    </xf>
    <xf numFmtId="0" fontId="1" fillId="0" borderId="122" xfId="0" applyFont="1" applyBorder="1" applyAlignment="1" applyProtection="1">
      <alignment horizontal="center" vertical="center" wrapText="1"/>
      <protection locked="0"/>
    </xf>
    <xf numFmtId="0" fontId="1" fillId="0" borderId="124" xfId="0" applyFont="1" applyBorder="1" applyAlignment="1" applyProtection="1">
      <alignment horizontal="center" vertical="center" wrapText="1"/>
      <protection locked="0"/>
    </xf>
    <xf numFmtId="0" fontId="27" fillId="0" borderId="68" xfId="0" applyFont="1" applyBorder="1" applyAlignment="1">
      <alignment horizontal="left" vertical="center" wrapText="1"/>
    </xf>
    <xf numFmtId="0" fontId="1" fillId="0" borderId="0" xfId="0" applyFont="1" applyProtection="1">
      <protection locked="0"/>
    </xf>
    <xf numFmtId="0" fontId="1" fillId="0" borderId="4" xfId="0" applyFont="1" applyBorder="1" applyAlignment="1" applyProtection="1">
      <alignment horizontal="center" vertical="center"/>
      <protection hidden="1"/>
    </xf>
    <xf numFmtId="0" fontId="1" fillId="0" borderId="16" xfId="0" applyFont="1" applyBorder="1" applyAlignment="1" applyProtection="1">
      <alignment horizontal="center" vertical="center"/>
      <protection hidden="1"/>
    </xf>
    <xf numFmtId="0" fontId="2" fillId="0" borderId="7" xfId="0" applyFont="1" applyBorder="1" applyAlignment="1">
      <alignment horizontal="center" vertical="center"/>
    </xf>
    <xf numFmtId="0" fontId="2" fillId="0" borderId="19" xfId="0" applyFont="1" applyBorder="1" applyAlignment="1">
      <alignment horizontal="center" vertical="center"/>
    </xf>
    <xf numFmtId="0" fontId="1" fillId="0" borderId="59" xfId="0" applyFont="1" applyBorder="1" applyAlignment="1" applyProtection="1">
      <alignment horizontal="center" vertical="center"/>
      <protection hidden="1"/>
    </xf>
    <xf numFmtId="0" fontId="1" fillId="0" borderId="55" xfId="0" applyFont="1" applyBorder="1" applyAlignment="1" applyProtection="1">
      <alignment horizontal="center" vertical="center"/>
      <protection hidden="1"/>
    </xf>
    <xf numFmtId="0" fontId="1" fillId="0" borderId="65" xfId="0" applyFont="1" applyBorder="1" applyAlignment="1" applyProtection="1">
      <alignment horizontal="center" vertical="center"/>
      <protection hidden="1"/>
    </xf>
    <xf numFmtId="0" fontId="1" fillId="0" borderId="26" xfId="0" applyFont="1" applyBorder="1" applyAlignment="1" applyProtection="1">
      <alignment horizontal="center" vertical="center"/>
      <protection locked="0"/>
    </xf>
    <xf numFmtId="0" fontId="1" fillId="0" borderId="68" xfId="0" applyFont="1" applyBorder="1" applyAlignment="1" applyProtection="1">
      <alignment horizontal="center" vertical="center"/>
      <protection locked="0"/>
    </xf>
    <xf numFmtId="0" fontId="1" fillId="0" borderId="57" xfId="0" applyFont="1" applyBorder="1" applyAlignment="1" applyProtection="1">
      <alignment horizontal="center" vertical="center"/>
      <protection locked="0"/>
    </xf>
    <xf numFmtId="0" fontId="1" fillId="0" borderId="52"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0" fontId="1" fillId="0" borderId="64" xfId="0" applyFont="1" applyBorder="1" applyAlignment="1" applyProtection="1">
      <alignment horizontal="center" vertical="center"/>
      <protection locked="0"/>
    </xf>
    <xf numFmtId="0" fontId="1" fillId="0" borderId="58" xfId="0" applyFont="1" applyBorder="1" applyAlignment="1" applyProtection="1">
      <alignment horizontal="center" vertical="center"/>
      <protection hidden="1"/>
    </xf>
    <xf numFmtId="0" fontId="1" fillId="0" borderId="66" xfId="0" applyFont="1" applyBorder="1" applyAlignment="1" applyProtection="1">
      <alignment horizontal="center" vertical="center"/>
      <protection hidden="1"/>
    </xf>
    <xf numFmtId="0" fontId="1" fillId="0" borderId="11" xfId="0" applyFont="1"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hidden="1"/>
    </xf>
    <xf numFmtId="0" fontId="2" fillId="0" borderId="19" xfId="0" applyFont="1" applyBorder="1" applyAlignment="1" applyProtection="1">
      <alignment horizontal="center" vertical="center"/>
      <protection hidden="1"/>
    </xf>
    <xf numFmtId="1" fontId="1" fillId="0" borderId="59" xfId="0" applyNumberFormat="1" applyFont="1" applyBorder="1" applyAlignment="1" applyProtection="1">
      <alignment horizontal="center" vertical="center"/>
      <protection hidden="1"/>
    </xf>
    <xf numFmtId="1" fontId="1" fillId="0" borderId="55" xfId="0" applyNumberFormat="1" applyFont="1" applyBorder="1" applyAlignment="1" applyProtection="1">
      <alignment horizontal="center" vertical="center"/>
      <protection hidden="1"/>
    </xf>
    <xf numFmtId="1" fontId="1" fillId="0" borderId="65" xfId="0" applyNumberFormat="1" applyFont="1" applyBorder="1" applyAlignment="1" applyProtection="1">
      <alignment horizontal="center" vertical="center"/>
      <protection hidden="1"/>
    </xf>
    <xf numFmtId="0" fontId="1" fillId="0" borderId="126" xfId="0" applyFont="1" applyBorder="1" applyAlignment="1" applyProtection="1">
      <alignment horizontal="center" vertical="center" wrapText="1"/>
      <protection locked="0"/>
    </xf>
    <xf numFmtId="0" fontId="1" fillId="0" borderId="138" xfId="0" applyFont="1" applyBorder="1" applyAlignment="1" applyProtection="1">
      <alignment horizontal="center" vertical="center" wrapText="1"/>
      <protection locked="0"/>
    </xf>
    <xf numFmtId="0" fontId="1" fillId="0" borderId="137" xfId="0" applyFont="1" applyBorder="1" applyAlignment="1" applyProtection="1">
      <alignment horizontal="center" vertical="center" wrapText="1"/>
      <protection locked="0"/>
    </xf>
    <xf numFmtId="0" fontId="1" fillId="0" borderId="141" xfId="0" applyFont="1" applyBorder="1" applyAlignment="1" applyProtection="1">
      <alignment horizontal="center" vertical="center" wrapText="1"/>
      <protection locked="0"/>
    </xf>
    <xf numFmtId="0" fontId="1" fillId="0" borderId="128" xfId="0" applyFont="1" applyBorder="1" applyAlignment="1" applyProtection="1">
      <alignment horizontal="center" vertical="center" wrapText="1"/>
      <protection locked="0"/>
    </xf>
    <xf numFmtId="0" fontId="1" fillId="0" borderId="126" xfId="0" applyFont="1" applyBorder="1" applyAlignment="1" applyProtection="1">
      <alignment horizontal="center" vertical="center"/>
      <protection locked="0"/>
    </xf>
    <xf numFmtId="0" fontId="1" fillId="0" borderId="127" xfId="0" applyFont="1" applyBorder="1" applyAlignment="1" applyProtection="1">
      <alignment horizontal="center" vertical="center"/>
      <protection locked="0"/>
    </xf>
    <xf numFmtId="0" fontId="1" fillId="0" borderId="140" xfId="0" applyFont="1" applyBorder="1" applyAlignment="1" applyProtection="1">
      <alignment horizontal="center" vertical="center" wrapText="1"/>
      <protection locked="0"/>
    </xf>
    <xf numFmtId="0" fontId="1" fillId="0" borderId="138" xfId="0" applyFont="1" applyBorder="1" applyAlignment="1" applyProtection="1">
      <alignment horizontal="center" vertical="center"/>
      <protection locked="0"/>
    </xf>
    <xf numFmtId="0" fontId="1" fillId="0" borderId="9"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82" xfId="0" applyFont="1" applyBorder="1" applyAlignment="1" applyProtection="1">
      <alignment horizontal="center" vertical="center" wrapText="1"/>
      <protection locked="0"/>
    </xf>
    <xf numFmtId="0" fontId="7" fillId="0" borderId="82" xfId="0" applyFont="1" applyBorder="1" applyAlignment="1" applyProtection="1">
      <alignment horizontal="center" vertical="center" wrapText="1"/>
      <protection locked="0"/>
    </xf>
    <xf numFmtId="0" fontId="7" fillId="0" borderId="18" xfId="0" applyFont="1" applyBorder="1" applyAlignment="1" applyProtection="1">
      <alignment horizontal="center" vertical="center" wrapText="1"/>
      <protection locked="0"/>
    </xf>
    <xf numFmtId="0" fontId="7" fillId="0" borderId="98" xfId="0" applyFont="1" applyBorder="1" applyAlignment="1" applyProtection="1">
      <alignment horizontal="center" vertical="center" wrapText="1"/>
      <protection locked="0"/>
    </xf>
    <xf numFmtId="0" fontId="7" fillId="0" borderId="88" xfId="0" applyFont="1" applyBorder="1" applyAlignment="1" applyProtection="1">
      <alignment horizontal="center" vertical="center" wrapText="1"/>
      <protection locked="0"/>
    </xf>
    <xf numFmtId="0" fontId="1" fillId="0" borderId="23" xfId="0" applyFont="1" applyBorder="1" applyAlignment="1" applyProtection="1">
      <alignment horizontal="center" vertical="center" wrapText="1"/>
      <protection locked="0"/>
    </xf>
    <xf numFmtId="0" fontId="1" fillId="0" borderId="54" xfId="0" applyFont="1" applyBorder="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1" fillId="0" borderId="0" xfId="0" applyFont="1" applyAlignment="1" applyProtection="1">
      <alignment horizontal="center" vertical="center"/>
      <protection locked="0"/>
    </xf>
    <xf numFmtId="0" fontId="1" fillId="0" borderId="8" xfId="0" applyFont="1" applyBorder="1" applyAlignment="1" applyProtection="1">
      <alignment horizontal="center" vertical="center" wrapText="1"/>
      <protection locked="0"/>
    </xf>
    <xf numFmtId="0" fontId="2" fillId="0" borderId="0" xfId="0" applyFont="1" applyProtection="1">
      <protection locked="0"/>
    </xf>
    <xf numFmtId="0" fontId="9" fillId="0" borderId="0" xfId="0" applyFont="1" applyAlignment="1" applyProtection="1">
      <alignment horizontal="center"/>
      <protection locked="0"/>
    </xf>
    <xf numFmtId="0" fontId="12" fillId="0" borderId="0" xfId="2" applyFont="1" applyAlignment="1" applyProtection="1">
      <alignment horizontal="left"/>
      <protection locked="0"/>
    </xf>
    <xf numFmtId="0" fontId="12" fillId="0" borderId="0" xfId="0" applyFont="1" applyAlignment="1" applyProtection="1">
      <alignment horizontal="left"/>
      <protection locked="0"/>
    </xf>
    <xf numFmtId="0" fontId="0" fillId="0" borderId="3"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45" xfId="0" applyFont="1"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0" fillId="0" borderId="146" xfId="0" applyBorder="1" applyAlignment="1" applyProtection="1">
      <alignment horizontal="center" vertical="center" wrapText="1"/>
      <protection locked="0"/>
    </xf>
    <xf numFmtId="0" fontId="0" fillId="0" borderId="45" xfId="0" applyBorder="1" applyAlignment="1" applyProtection="1">
      <alignment horizontal="center"/>
      <protection locked="0"/>
    </xf>
    <xf numFmtId="0" fontId="7" fillId="0" borderId="9"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7" fillId="0" borderId="20"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1" fillId="0" borderId="69" xfId="0" applyFont="1" applyBorder="1" applyAlignment="1" applyProtection="1">
      <alignment horizontal="center" vertical="center" wrapText="1"/>
      <protection locked="0"/>
    </xf>
    <xf numFmtId="0" fontId="1" fillId="0" borderId="134" xfId="0" applyFont="1"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0" fontId="0" fillId="0" borderId="125" xfId="0" applyBorder="1" applyAlignment="1" applyProtection="1">
      <alignment horizontal="center" vertical="center" wrapText="1"/>
      <protection locked="0"/>
    </xf>
    <xf numFmtId="0" fontId="1" fillId="0" borderId="70" xfId="0" applyFon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70"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xf numFmtId="0" fontId="1" fillId="0" borderId="15" xfId="0" applyFont="1" applyBorder="1" applyAlignment="1" applyProtection="1">
      <alignment horizontal="center" vertical="center" wrapText="1"/>
      <protection locked="0"/>
    </xf>
    <xf numFmtId="0" fontId="0" fillId="0" borderId="33" xfId="0" applyBorder="1" applyAlignment="1" applyProtection="1">
      <alignment horizontal="center"/>
      <protection locked="0"/>
    </xf>
    <xf numFmtId="0" fontId="1" fillId="0" borderId="133" xfId="0" applyFont="1" applyBorder="1" applyAlignment="1" applyProtection="1">
      <alignment horizontal="center" vertical="center" wrapText="1"/>
      <protection locked="0"/>
    </xf>
    <xf numFmtId="0" fontId="1" fillId="0" borderId="118" xfId="0" applyFont="1" applyBorder="1" applyAlignment="1" applyProtection="1">
      <alignment horizontal="center" vertical="center" wrapText="1"/>
      <protection locked="0"/>
    </xf>
    <xf numFmtId="0" fontId="7" fillId="0" borderId="61" xfId="0" applyFont="1" applyBorder="1" applyAlignment="1" applyProtection="1">
      <alignment horizontal="center" vertical="center" wrapText="1"/>
      <protection locked="0"/>
    </xf>
    <xf numFmtId="0" fontId="7" fillId="0" borderId="63" xfId="0" applyFont="1" applyBorder="1" applyAlignment="1" applyProtection="1">
      <alignment horizontal="center" vertical="center" wrapText="1"/>
      <protection locked="0"/>
    </xf>
    <xf numFmtId="0" fontId="7" fillId="0" borderId="41" xfId="0" applyFont="1" applyBorder="1" applyAlignment="1" applyProtection="1">
      <alignment horizontal="center" vertical="center" wrapText="1"/>
      <protection locked="0"/>
    </xf>
    <xf numFmtId="0" fontId="7" fillId="0" borderId="136" xfId="0" applyFont="1" applyBorder="1" applyAlignment="1" applyProtection="1">
      <alignment horizontal="center" vertical="center" wrapText="1"/>
      <protection locked="0"/>
    </xf>
    <xf numFmtId="0" fontId="1" fillId="0" borderId="41" xfId="0" applyFont="1" applyBorder="1" applyAlignment="1" applyProtection="1">
      <alignment horizontal="center" vertical="center"/>
      <protection locked="0"/>
    </xf>
    <xf numFmtId="0" fontId="1" fillId="0" borderId="136" xfId="0" applyFont="1" applyBorder="1" applyAlignment="1" applyProtection="1">
      <alignment horizontal="center" vertical="center" wrapText="1"/>
      <protection locked="0"/>
    </xf>
    <xf numFmtId="0" fontId="1" fillId="0" borderId="128" xfId="0" applyFont="1" applyBorder="1" applyAlignment="1" applyProtection="1">
      <alignment horizontal="center" vertical="center"/>
      <protection locked="0"/>
    </xf>
    <xf numFmtId="0" fontId="1" fillId="0" borderId="140" xfId="0" applyFont="1" applyBorder="1" applyAlignment="1" applyProtection="1">
      <alignment horizontal="center" vertical="center"/>
      <protection locked="0"/>
    </xf>
    <xf numFmtId="0" fontId="1" fillId="0" borderId="123" xfId="0" applyFont="1" applyBorder="1" applyAlignment="1" applyProtection="1">
      <alignment horizontal="center" vertical="center"/>
      <protection locked="0"/>
    </xf>
    <xf numFmtId="0" fontId="1" fillId="0" borderId="137" xfId="0" applyFont="1" applyBorder="1" applyAlignment="1" applyProtection="1">
      <alignment horizontal="center" vertical="center"/>
      <protection locked="0"/>
    </xf>
    <xf numFmtId="0" fontId="1" fillId="0" borderId="89" xfId="0" applyFont="1" applyBorder="1" applyAlignment="1" applyProtection="1">
      <alignment horizontal="center" vertical="center"/>
      <protection locked="0"/>
    </xf>
    <xf numFmtId="0" fontId="1" fillId="0" borderId="84" xfId="0" applyFont="1" applyBorder="1" applyAlignment="1" applyProtection="1">
      <alignment horizontal="center"/>
      <protection locked="0"/>
    </xf>
    <xf numFmtId="0" fontId="1" fillId="0" borderId="101" xfId="0" applyFont="1" applyBorder="1" applyAlignment="1" applyProtection="1">
      <alignment horizontal="center"/>
      <protection locked="0"/>
    </xf>
    <xf numFmtId="0" fontId="1" fillId="0" borderId="124" xfId="0" applyFont="1" applyBorder="1" applyAlignment="1" applyProtection="1">
      <alignment horizontal="center"/>
      <protection locked="0"/>
    </xf>
    <xf numFmtId="0" fontId="1" fillId="0" borderId="11" xfId="0" applyFont="1" applyBorder="1" applyAlignment="1" applyProtection="1">
      <alignment horizontal="center"/>
      <protection locked="0"/>
    </xf>
    <xf numFmtId="0" fontId="1" fillId="0" borderId="124" xfId="0" applyFont="1" applyBorder="1" applyAlignment="1" applyProtection="1">
      <alignment horizontal="center" vertical="center"/>
      <protection locked="0"/>
    </xf>
    <xf numFmtId="0" fontId="0" fillId="0" borderId="124" xfId="0" applyBorder="1" applyAlignment="1" applyProtection="1">
      <alignment horizontal="center"/>
      <protection locked="0"/>
    </xf>
    <xf numFmtId="0" fontId="0" fillId="0" borderId="11" xfId="0" applyBorder="1" applyAlignment="1" applyProtection="1">
      <alignment horizontal="center"/>
      <protection locked="0"/>
    </xf>
    <xf numFmtId="0" fontId="1" fillId="0" borderId="139" xfId="0" applyFont="1" applyBorder="1" applyAlignment="1" applyProtection="1">
      <alignment horizontal="center"/>
      <protection locked="0"/>
    </xf>
    <xf numFmtId="0" fontId="1" fillId="0" borderId="89" xfId="0" applyFont="1" applyBorder="1" applyAlignment="1" applyProtection="1">
      <alignment horizontal="center"/>
      <protection locked="0"/>
    </xf>
    <xf numFmtId="0" fontId="1" fillId="0" borderId="104" xfId="0" applyFont="1" applyBorder="1" applyAlignment="1" applyProtection="1">
      <alignment horizontal="center" vertical="center"/>
      <protection locked="0"/>
    </xf>
    <xf numFmtId="0" fontId="1" fillId="0" borderId="91" xfId="0" applyFont="1" applyBorder="1" applyAlignment="1" applyProtection="1">
      <alignment horizontal="center" vertical="center"/>
      <protection locked="0"/>
    </xf>
    <xf numFmtId="0" fontId="1" fillId="0" borderId="105" xfId="0" applyFont="1" applyBorder="1" applyAlignment="1" applyProtection="1">
      <alignment horizontal="center" vertical="center"/>
      <protection locked="0"/>
    </xf>
    <xf numFmtId="0" fontId="1" fillId="0" borderId="11" xfId="0" applyFont="1" applyBorder="1" applyAlignment="1" applyProtection="1">
      <alignment horizontal="center" vertical="center"/>
      <protection hidden="1"/>
    </xf>
    <xf numFmtId="0" fontId="1" fillId="0" borderId="21" xfId="0" applyFont="1" applyBorder="1" applyAlignment="1" applyProtection="1">
      <alignment horizontal="center" vertical="center"/>
      <protection hidden="1"/>
    </xf>
    <xf numFmtId="0" fontId="1" fillId="0" borderId="122" xfId="0" applyFont="1" applyBorder="1" applyAlignment="1" applyProtection="1">
      <alignment horizontal="center" vertical="center"/>
      <protection locked="0"/>
    </xf>
    <xf numFmtId="0" fontId="1" fillId="0" borderId="61" xfId="0" applyFont="1" applyBorder="1" applyAlignment="1" applyProtection="1">
      <alignment horizontal="center"/>
      <protection locked="0"/>
    </xf>
    <xf numFmtId="0" fontId="1" fillId="0" borderId="72" xfId="0" applyFont="1" applyBorder="1" applyAlignment="1" applyProtection="1">
      <alignment horizontal="center"/>
      <protection locked="0"/>
    </xf>
    <xf numFmtId="0" fontId="1" fillId="0" borderId="61" xfId="0" applyFont="1" applyBorder="1" applyAlignment="1" applyProtection="1">
      <alignment horizontal="center" vertical="center"/>
      <protection locked="0"/>
    </xf>
    <xf numFmtId="0" fontId="1" fillId="0" borderId="72" xfId="0" applyFont="1" applyBorder="1" applyAlignment="1" applyProtection="1">
      <alignment horizontal="center" vertical="center"/>
      <protection locked="0"/>
    </xf>
    <xf numFmtId="0" fontId="0" fillId="0" borderId="61" xfId="0" applyBorder="1" applyAlignment="1" applyProtection="1">
      <alignment horizontal="center"/>
      <protection locked="0"/>
    </xf>
    <xf numFmtId="0" fontId="0" fillId="0" borderId="72" xfId="0" applyBorder="1" applyAlignment="1" applyProtection="1">
      <alignment horizontal="center"/>
      <protection locked="0"/>
    </xf>
    <xf numFmtId="0" fontId="1" fillId="0" borderId="139" xfId="0" applyFont="1" applyBorder="1" applyAlignment="1" applyProtection="1">
      <alignment horizontal="center" vertical="center"/>
      <protection locked="0"/>
    </xf>
    <xf numFmtId="0" fontId="1" fillId="0" borderId="119" xfId="0" applyFont="1" applyBorder="1" applyAlignment="1" applyProtection="1">
      <alignment horizontal="center" vertical="center"/>
      <protection locked="0"/>
    </xf>
    <xf numFmtId="0" fontId="1" fillId="0" borderId="145" xfId="0" applyFont="1" applyBorder="1" applyAlignment="1" applyProtection="1">
      <alignment horizontal="center" vertical="center"/>
      <protection locked="0"/>
    </xf>
    <xf numFmtId="0" fontId="1" fillId="0" borderId="72" xfId="0" applyFont="1" applyBorder="1" applyAlignment="1" applyProtection="1">
      <alignment horizontal="center" vertical="center" wrapText="1"/>
      <protection locked="0"/>
    </xf>
    <xf numFmtId="0" fontId="1" fillId="0" borderId="84" xfId="0" applyFont="1" applyBorder="1" applyAlignment="1" applyProtection="1">
      <alignment horizontal="center" vertical="center" wrapText="1"/>
      <protection locked="0"/>
    </xf>
    <xf numFmtId="0" fontId="1" fillId="0" borderId="101" xfId="0" applyFont="1" applyBorder="1" applyAlignment="1" applyProtection="1">
      <alignment horizontal="center" vertical="center" wrapText="1"/>
      <protection locked="0"/>
    </xf>
    <xf numFmtId="0" fontId="0" fillId="0" borderId="119" xfId="0" applyBorder="1" applyAlignment="1" applyProtection="1">
      <alignment horizontal="center"/>
      <protection locked="0"/>
    </xf>
    <xf numFmtId="0" fontId="0" fillId="0" borderId="145" xfId="0" applyBorder="1" applyAlignment="1" applyProtection="1">
      <alignment horizontal="center"/>
      <protection locked="0"/>
    </xf>
    <xf numFmtId="0" fontId="0" fillId="0" borderId="122" xfId="0" applyBorder="1" applyAlignment="1" applyProtection="1">
      <alignment horizontal="center"/>
      <protection locked="0"/>
    </xf>
    <xf numFmtId="0" fontId="0" fillId="0" borderId="123" xfId="0" applyBorder="1" applyAlignment="1" applyProtection="1">
      <alignment horizontal="center"/>
      <protection locked="0"/>
    </xf>
    <xf numFmtId="0" fontId="0" fillId="0" borderId="81"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0" fontId="0" fillId="0" borderId="98" xfId="0" applyBorder="1" applyAlignment="1" applyProtection="1">
      <alignment horizontal="center" vertical="center" wrapText="1"/>
      <protection locked="0"/>
    </xf>
    <xf numFmtId="0" fontId="1" fillId="0" borderId="102" xfId="0" applyFont="1" applyBorder="1" applyAlignment="1" applyProtection="1">
      <alignment horizontal="center" vertical="center" wrapText="1"/>
      <protection locked="0"/>
    </xf>
    <xf numFmtId="0" fontId="0" fillId="0" borderId="80" xfId="0"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32" xfId="0" applyFont="1" applyBorder="1" applyAlignment="1" applyProtection="1">
      <alignment horizontal="center" vertical="center" wrapText="1"/>
      <protection locked="0"/>
    </xf>
    <xf numFmtId="0" fontId="1" fillId="0" borderId="24" xfId="0" applyFont="1" applyBorder="1" applyAlignment="1" applyProtection="1">
      <alignment horizontal="center" vertical="center" wrapText="1"/>
      <protection locked="0"/>
    </xf>
    <xf numFmtId="0" fontId="1" fillId="0" borderId="11" xfId="0" applyFont="1" applyBorder="1" applyAlignment="1" applyProtection="1">
      <alignment horizontal="center" vertical="center" wrapText="1"/>
      <protection locked="0"/>
    </xf>
    <xf numFmtId="0" fontId="1" fillId="0" borderId="16" xfId="0" applyFont="1"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0" fillId="0" borderId="80" xfId="0" applyBorder="1" applyAlignment="1" applyProtection="1">
      <alignment horizontal="center"/>
      <protection locked="0"/>
    </xf>
    <xf numFmtId="0" fontId="8" fillId="0" borderId="36" xfId="2" applyFont="1" applyBorder="1" applyAlignment="1" applyProtection="1">
      <alignment horizontal="center" vertical="center"/>
      <protection locked="0"/>
    </xf>
    <xf numFmtId="0" fontId="8" fillId="0" borderId="39" xfId="2" applyFont="1" applyBorder="1" applyAlignment="1" applyProtection="1">
      <alignment horizontal="center" vertical="center"/>
      <protection locked="0"/>
    </xf>
    <xf numFmtId="10" fontId="8" fillId="0" borderId="36" xfId="2" applyNumberFormat="1" applyFont="1" applyBorder="1" applyAlignment="1" applyProtection="1">
      <alignment horizontal="center" vertical="center" wrapText="1"/>
      <protection hidden="1"/>
    </xf>
    <xf numFmtId="10" fontId="8" fillId="0" borderId="39" xfId="2" applyNumberFormat="1" applyFont="1" applyBorder="1" applyAlignment="1" applyProtection="1">
      <alignment horizontal="center" vertical="center" wrapText="1"/>
      <protection hidden="1"/>
    </xf>
    <xf numFmtId="2" fontId="23" fillId="0" borderId="36" xfId="2" applyNumberFormat="1" applyFont="1" applyBorder="1" applyAlignment="1" applyProtection="1">
      <alignment horizontal="center" vertical="center" wrapText="1"/>
      <protection locked="0"/>
    </xf>
    <xf numFmtId="2" fontId="23" fillId="0" borderId="39" xfId="2" applyNumberFormat="1" applyFont="1" applyBorder="1" applyAlignment="1" applyProtection="1">
      <alignment horizontal="center" vertical="center" wrapText="1"/>
      <protection locked="0"/>
    </xf>
    <xf numFmtId="0" fontId="8" fillId="0" borderId="45" xfId="2" applyFont="1" applyBorder="1" applyAlignment="1" applyProtection="1">
      <alignment horizontal="center" vertical="center"/>
      <protection locked="0"/>
    </xf>
    <xf numFmtId="0" fontId="25" fillId="0" borderId="25" xfId="2" applyBorder="1" applyAlignment="1" applyProtection="1">
      <alignment horizontal="center"/>
      <protection locked="0"/>
    </xf>
    <xf numFmtId="0" fontId="25" fillId="0" borderId="5" xfId="2" applyBorder="1" applyAlignment="1" applyProtection="1">
      <alignment horizontal="center"/>
      <protection locked="0"/>
    </xf>
    <xf numFmtId="0" fontId="25" fillId="0" borderId="36" xfId="2" applyBorder="1" applyAlignment="1" applyProtection="1">
      <alignment horizontal="center" vertical="center" wrapText="1"/>
      <protection locked="0"/>
    </xf>
    <xf numFmtId="0" fontId="25" fillId="0" borderId="28" xfId="2" applyBorder="1" applyAlignment="1" applyProtection="1">
      <alignment horizontal="center" vertical="center" wrapText="1"/>
      <protection locked="0"/>
    </xf>
    <xf numFmtId="0" fontId="25" fillId="0" borderId="36" xfId="2" applyBorder="1" applyAlignment="1" applyProtection="1">
      <alignment horizontal="center" vertical="top" wrapText="1"/>
      <protection locked="0"/>
    </xf>
    <xf numFmtId="0" fontId="25" fillId="0" borderId="78" xfId="2" applyBorder="1" applyAlignment="1" applyProtection="1">
      <alignment horizontal="center" vertical="top" wrapText="1"/>
      <protection locked="0"/>
    </xf>
    <xf numFmtId="0" fontId="25" fillId="0" borderId="32" xfId="2" applyBorder="1" applyAlignment="1" applyProtection="1">
      <alignment horizontal="center" vertical="top" wrapText="1"/>
      <protection locked="0"/>
    </xf>
    <xf numFmtId="0" fontId="0" fillId="0" borderId="38" xfId="0" applyBorder="1" applyAlignment="1">
      <alignment horizontal="center" vertical="center" wrapText="1"/>
    </xf>
    <xf numFmtId="0" fontId="0" fillId="0" borderId="5" xfId="0" applyBorder="1" applyAlignment="1">
      <alignment horizontal="center" vertical="center" wrapText="1"/>
    </xf>
    <xf numFmtId="0" fontId="0" fillId="0" borderId="107" xfId="2" applyFont="1" applyBorder="1" applyAlignment="1" applyProtection="1">
      <alignment horizontal="center" vertical="center"/>
      <protection locked="0"/>
    </xf>
    <xf numFmtId="0" fontId="25" fillId="0" borderId="113" xfId="2" applyBorder="1" applyAlignment="1" applyProtection="1">
      <alignment horizontal="center" vertical="center"/>
      <protection locked="0"/>
    </xf>
    <xf numFmtId="0" fontId="25" fillId="0" borderId="38" xfId="2" applyBorder="1" applyAlignment="1" applyProtection="1">
      <alignment horizontal="center"/>
      <protection locked="0"/>
    </xf>
    <xf numFmtId="0" fontId="0" fillId="0" borderId="26" xfId="0" applyBorder="1" applyAlignment="1" applyProtection="1">
      <alignment horizontal="center"/>
      <protection locked="0"/>
    </xf>
    <xf numFmtId="0" fontId="0" fillId="0" borderId="0" xfId="0" applyAlignment="1" applyProtection="1">
      <alignment horizontal="center"/>
      <protection locked="0"/>
    </xf>
    <xf numFmtId="0" fontId="0" fillId="0" borderId="0" xfId="0" applyAlignment="1">
      <alignment horizontal="left"/>
    </xf>
    <xf numFmtId="0" fontId="0" fillId="0" borderId="68" xfId="0" applyBorder="1" applyAlignment="1">
      <alignment horizontal="left" vertical="top" wrapText="1"/>
    </xf>
    <xf numFmtId="0" fontId="25" fillId="0" borderId="28" xfId="2" applyBorder="1" applyAlignment="1" applyProtection="1">
      <alignment horizontal="center" vertical="top" wrapText="1"/>
      <protection locked="0"/>
    </xf>
    <xf numFmtId="0" fontId="2" fillId="0" borderId="0" xfId="2" applyFont="1" applyProtection="1">
      <protection locked="0"/>
    </xf>
    <xf numFmtId="0" fontId="2" fillId="0" borderId="0" xfId="2" applyFont="1" applyAlignment="1" applyProtection="1">
      <alignment horizontal="left"/>
      <protection locked="0"/>
    </xf>
    <xf numFmtId="0" fontId="0" fillId="0" borderId="97" xfId="0" applyBorder="1" applyAlignment="1">
      <alignment horizontal="center" vertical="center"/>
    </xf>
    <xf numFmtId="0" fontId="0" fillId="0" borderId="121" xfId="0" applyBorder="1" applyAlignment="1">
      <alignment horizontal="center" vertical="center"/>
    </xf>
    <xf numFmtId="0" fontId="18" fillId="0" borderId="0" xfId="0" applyFont="1" applyAlignment="1">
      <alignment horizontal="center"/>
    </xf>
    <xf numFmtId="0" fontId="19" fillId="0" borderId="0" xfId="0" applyFont="1" applyAlignment="1">
      <alignment horizontal="center"/>
    </xf>
    <xf numFmtId="0" fontId="9" fillId="0" borderId="0" xfId="2" applyFont="1" applyAlignment="1" applyProtection="1">
      <alignment horizontal="center"/>
      <protection locked="0"/>
    </xf>
    <xf numFmtId="0" fontId="25" fillId="0" borderId="0" xfId="2" applyAlignment="1" applyProtection="1">
      <alignment horizontal="left"/>
      <protection locked="0"/>
    </xf>
    <xf numFmtId="0" fontId="2" fillId="0" borderId="0" xfId="0" applyFont="1" applyAlignment="1">
      <alignment horizontal="left"/>
    </xf>
    <xf numFmtId="0" fontId="12" fillId="0" borderId="0" xfId="0" applyFont="1" applyAlignment="1">
      <alignment horizontal="left"/>
    </xf>
    <xf numFmtId="0" fontId="2" fillId="0" borderId="0" xfId="0" applyFont="1"/>
    <xf numFmtId="0" fontId="9" fillId="0" borderId="0" xfId="0" applyFont="1" applyAlignment="1">
      <alignment horizontal="center"/>
    </xf>
    <xf numFmtId="0" fontId="1" fillId="0" borderId="0" xfId="0" applyFont="1" applyAlignment="1">
      <alignment horizontal="center"/>
    </xf>
    <xf numFmtId="0" fontId="1" fillId="0" borderId="150" xfId="0" applyFont="1" applyBorder="1" applyAlignment="1">
      <alignment horizontal="center" vertical="center"/>
    </xf>
    <xf numFmtId="0" fontId="1" fillId="0" borderId="151" xfId="0" applyFont="1" applyBorder="1" applyAlignment="1">
      <alignment horizontal="center" vertical="center"/>
    </xf>
    <xf numFmtId="0" fontId="1" fillId="0" borderId="152" xfId="0" applyFont="1" applyBorder="1" applyAlignment="1">
      <alignment horizontal="center" vertical="center"/>
    </xf>
    <xf numFmtId="0" fontId="1" fillId="0" borderId="71" xfId="0" applyFont="1" applyBorder="1" applyAlignment="1">
      <alignment horizontal="center" vertical="center" wrapText="1"/>
    </xf>
    <xf numFmtId="0" fontId="2" fillId="0" borderId="0" xfId="0" applyFont="1" applyAlignment="1">
      <alignment horizontal="center"/>
    </xf>
    <xf numFmtId="0" fontId="1" fillId="0" borderId="0" xfId="0" applyFont="1" applyAlignment="1">
      <alignment horizontal="left" vertical="top" wrapText="1"/>
    </xf>
  </cellXfs>
  <cellStyles count="3">
    <cellStyle name="Currency 2" xfId="1" xr:uid="{00000000-0005-0000-0000-000000000000}"/>
    <cellStyle name="Normal" xfId="0" builtinId="0"/>
    <cellStyle name="Normal 2" xfId="2" xr:uid="{00000000-0005-0000-0000-00000200000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 uri="smNativeData">
      <pm:charStyles xmlns:pm="smNativeData" id="1498045478" count="1">
        <pm:charStyle name="Normal" fontId="0"/>
      </pm:charStyles>
      <pm:colors xmlns:pm="smNativeData" id="1498045478" count="1">
        <pm:color name="Color 24" rgb="00B050"/>
      </pm:colors>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W62"/>
  <sheetViews>
    <sheetView workbookViewId="0">
      <selection activeCell="B1" sqref="B1:M1"/>
    </sheetView>
  </sheetViews>
  <sheetFormatPr defaultRowHeight="12.75" x14ac:dyDescent="0.2"/>
  <cols>
    <col min="1" max="1" width="9.140625" style="1" customWidth="1"/>
    <col min="2" max="2" width="16.85546875" style="1" customWidth="1"/>
    <col min="3" max="3" width="4.7109375" style="1" hidden="1" customWidth="1"/>
    <col min="4" max="4" width="9.140625" style="1" hidden="1" customWidth="1"/>
    <col min="5" max="5" width="6.140625" style="1" customWidth="1"/>
    <col min="6" max="13" width="1.85546875" style="1" customWidth="1"/>
    <col min="14" max="25" width="1.7109375" style="1" customWidth="1"/>
    <col min="26" max="33" width="1.85546875" style="1" customWidth="1"/>
    <col min="34" max="37" width="2.140625" style="1" customWidth="1"/>
    <col min="38" max="40" width="1.7109375" style="1" customWidth="1"/>
    <col min="41" max="41" width="3.7109375" style="1" customWidth="1"/>
    <col min="42" max="42" width="3.140625" style="1" customWidth="1"/>
    <col min="43" max="44" width="3.7109375" style="1" customWidth="1"/>
    <col min="45" max="45" width="3.140625" style="1" customWidth="1"/>
    <col min="46" max="46" width="0.28515625" style="1" hidden="1" customWidth="1"/>
    <col min="47" max="52" width="9.140625" style="1" hidden="1" customWidth="1"/>
    <col min="53" max="257" width="9.140625" style="1" customWidth="1"/>
  </cols>
  <sheetData>
    <row r="1" spans="2:45" x14ac:dyDescent="0.2">
      <c r="B1" s="301" t="s">
        <v>167</v>
      </c>
      <c r="C1" s="301"/>
      <c r="D1" s="301"/>
      <c r="E1" s="301"/>
      <c r="F1" s="301"/>
      <c r="G1" s="301"/>
      <c r="H1" s="301"/>
      <c r="I1" s="301"/>
      <c r="J1" s="301"/>
      <c r="K1" s="301"/>
      <c r="L1" s="301"/>
      <c r="M1" s="301"/>
      <c r="N1" s="10"/>
      <c r="O1" s="10"/>
      <c r="P1" s="10"/>
      <c r="Q1" s="10"/>
      <c r="R1" s="10"/>
      <c r="S1" s="7"/>
      <c r="T1" s="7"/>
      <c r="U1" s="7"/>
      <c r="V1" s="7"/>
      <c r="W1" s="7"/>
      <c r="X1" s="7"/>
      <c r="Y1" s="7"/>
      <c r="Z1" s="7"/>
      <c r="AA1" s="7"/>
      <c r="AB1" s="11"/>
      <c r="AC1" s="8"/>
      <c r="AD1" s="8"/>
      <c r="AE1" s="8"/>
      <c r="AF1" s="8"/>
      <c r="AG1" s="8"/>
      <c r="AH1" s="8"/>
      <c r="AI1" s="8"/>
      <c r="AJ1" s="8"/>
      <c r="AK1" s="8"/>
      <c r="AL1" s="8"/>
      <c r="AM1" s="8"/>
      <c r="AN1" s="8"/>
      <c r="AO1" s="8"/>
      <c r="AP1" s="8"/>
      <c r="AQ1" s="8"/>
      <c r="AR1" s="8"/>
      <c r="AS1" s="8"/>
    </row>
    <row r="2" spans="2:45" x14ac:dyDescent="0.2">
      <c r="B2" s="301" t="s">
        <v>0</v>
      </c>
      <c r="C2" s="301"/>
      <c r="D2" s="301"/>
      <c r="E2" s="301"/>
      <c r="F2" s="301"/>
      <c r="G2" s="301"/>
      <c r="H2" s="301"/>
      <c r="I2" s="301"/>
      <c r="J2" s="301"/>
      <c r="K2" s="301"/>
      <c r="L2" s="301"/>
      <c r="M2" s="301"/>
      <c r="N2" s="10"/>
      <c r="O2" s="10"/>
      <c r="P2" s="10"/>
      <c r="Q2" s="10"/>
      <c r="R2" s="10"/>
      <c r="S2" s="7"/>
      <c r="T2" s="7"/>
      <c r="U2" s="7"/>
      <c r="V2" s="7"/>
      <c r="W2" s="7"/>
      <c r="X2" s="7"/>
      <c r="Y2" s="7"/>
      <c r="Z2" s="7"/>
      <c r="AA2" s="7"/>
      <c r="AB2" s="7"/>
      <c r="AC2" s="7"/>
      <c r="AD2" s="7"/>
      <c r="AE2" s="11"/>
      <c r="AF2" s="11"/>
      <c r="AG2" s="11"/>
      <c r="AH2" s="11"/>
      <c r="AI2" s="11"/>
      <c r="AJ2" s="11"/>
      <c r="AK2" s="11"/>
      <c r="AL2" s="11"/>
      <c r="AM2" s="11"/>
      <c r="AN2" s="11"/>
      <c r="AO2" s="11"/>
      <c r="AP2" s="11"/>
      <c r="AQ2" s="11"/>
      <c r="AR2" s="11"/>
      <c r="AS2" s="11"/>
    </row>
    <row r="3" spans="2:45" x14ac:dyDescent="0.2">
      <c r="B3" s="2" t="s">
        <v>2</v>
      </c>
      <c r="C3" s="10"/>
      <c r="D3" s="10"/>
      <c r="E3" s="10"/>
      <c r="F3" s="10"/>
      <c r="G3" s="10"/>
      <c r="H3" s="10"/>
      <c r="I3" s="10"/>
      <c r="J3" s="10"/>
      <c r="K3" s="10"/>
      <c r="L3" s="10"/>
      <c r="M3" s="10"/>
      <c r="N3" s="10"/>
      <c r="O3" s="10"/>
      <c r="P3" s="10"/>
      <c r="Q3" s="10"/>
      <c r="R3" s="10"/>
      <c r="S3" s="7"/>
      <c r="T3" s="7"/>
      <c r="U3" s="7"/>
      <c r="V3" s="7"/>
      <c r="W3" s="7"/>
      <c r="X3" s="7"/>
      <c r="Y3" s="7"/>
      <c r="Z3" s="7"/>
      <c r="AA3" s="7"/>
      <c r="AB3" s="7"/>
      <c r="AC3" s="7"/>
      <c r="AD3" s="7"/>
      <c r="AE3" s="11"/>
      <c r="AF3" s="11"/>
      <c r="AG3" s="11"/>
      <c r="AH3" s="11"/>
      <c r="AI3" s="11"/>
      <c r="AJ3" s="11"/>
      <c r="AK3" s="11"/>
      <c r="AL3" s="11"/>
      <c r="AM3" s="11"/>
      <c r="AN3" s="11"/>
      <c r="AO3" s="11"/>
      <c r="AP3" s="11"/>
      <c r="AQ3" s="11"/>
      <c r="AR3" s="11"/>
      <c r="AS3" s="11"/>
    </row>
    <row r="4" spans="2:45" x14ac:dyDescent="0.2">
      <c r="B4" s="2" t="s">
        <v>135</v>
      </c>
      <c r="C4" s="2"/>
      <c r="D4" s="2"/>
      <c r="E4" s="2"/>
      <c r="F4" s="2"/>
      <c r="G4" s="2"/>
      <c r="H4" s="2"/>
      <c r="I4" s="2"/>
      <c r="J4" s="2"/>
      <c r="K4" s="2"/>
      <c r="L4" s="2"/>
      <c r="M4" s="2"/>
      <c r="N4" s="2"/>
      <c r="O4" s="2"/>
      <c r="P4" s="2"/>
      <c r="Q4" s="2"/>
      <c r="R4" s="2"/>
      <c r="S4" s="7"/>
      <c r="T4" s="7"/>
      <c r="U4" s="7"/>
      <c r="V4" s="7"/>
      <c r="W4" s="7"/>
      <c r="X4" s="7"/>
      <c r="Y4" s="7"/>
      <c r="Z4" s="7"/>
      <c r="AA4" s="7"/>
      <c r="AB4" s="7"/>
      <c r="AC4" s="7"/>
      <c r="AD4" s="7"/>
      <c r="AE4" s="11"/>
      <c r="AF4" s="11"/>
      <c r="AG4" s="11"/>
      <c r="AH4" s="11"/>
      <c r="AI4" s="11"/>
      <c r="AJ4" s="11"/>
      <c r="AK4" s="11"/>
      <c r="AL4" s="11"/>
      <c r="AM4" s="11"/>
      <c r="AN4" s="11"/>
      <c r="AO4" s="11"/>
      <c r="AP4" s="11"/>
      <c r="AQ4" s="11"/>
      <c r="AR4" s="11"/>
      <c r="AS4" s="11"/>
    </row>
    <row r="5" spans="2:45" x14ac:dyDescent="0.2">
      <c r="B5" s="2" t="s">
        <v>155</v>
      </c>
      <c r="C5" s="2"/>
      <c r="D5" s="2"/>
      <c r="E5" s="2"/>
      <c r="F5" s="2"/>
      <c r="G5" s="2"/>
      <c r="H5" s="2"/>
      <c r="I5" s="2"/>
      <c r="J5" s="2"/>
      <c r="K5" s="2"/>
      <c r="L5" s="2"/>
      <c r="M5" s="2"/>
      <c r="N5" s="2"/>
      <c r="O5" s="2"/>
      <c r="P5" s="2"/>
      <c r="Q5" s="2"/>
      <c r="R5" s="2"/>
      <c r="S5" s="7"/>
      <c r="T5" s="7"/>
      <c r="U5" s="7"/>
      <c r="V5" s="7"/>
      <c r="W5" s="7"/>
      <c r="X5" s="7"/>
      <c r="Y5" s="7"/>
      <c r="Z5" s="7"/>
      <c r="AA5" s="7"/>
      <c r="AB5" s="7"/>
      <c r="AC5" s="7"/>
      <c r="AD5" s="7"/>
      <c r="AE5" s="11"/>
      <c r="AF5" s="11"/>
      <c r="AG5" s="11"/>
      <c r="AH5" s="11"/>
      <c r="AI5" s="11"/>
      <c r="AJ5" s="11"/>
      <c r="AK5" s="11"/>
      <c r="AL5" s="11"/>
      <c r="AM5" s="11"/>
      <c r="AN5" s="11"/>
      <c r="AO5" s="11"/>
      <c r="AP5" s="11"/>
      <c r="AQ5" s="11"/>
      <c r="AR5" s="11"/>
      <c r="AS5" s="11"/>
    </row>
    <row r="6" spans="2:45" x14ac:dyDescent="0.2">
      <c r="B6" s="2" t="s">
        <v>156</v>
      </c>
      <c r="C6" s="2"/>
      <c r="D6" s="2"/>
      <c r="E6" s="2"/>
      <c r="F6" s="2"/>
      <c r="G6" s="2"/>
      <c r="H6" s="2"/>
      <c r="I6" s="2"/>
      <c r="J6" s="2"/>
      <c r="K6" s="2"/>
      <c r="L6" s="2"/>
      <c r="M6" s="2"/>
      <c r="N6" s="2"/>
      <c r="O6" s="2"/>
      <c r="P6" s="2"/>
      <c r="Q6" s="2"/>
      <c r="R6" s="2"/>
      <c r="S6" s="7"/>
      <c r="T6" s="7"/>
      <c r="U6" s="7"/>
      <c r="V6" s="7"/>
      <c r="W6" s="7"/>
      <c r="X6" s="7"/>
      <c r="Y6" s="7"/>
      <c r="Z6" s="7"/>
      <c r="AA6" s="7"/>
      <c r="AB6" s="7"/>
      <c r="AC6" s="7"/>
      <c r="AD6" s="7"/>
      <c r="AE6" s="11"/>
      <c r="AF6" s="11"/>
      <c r="AG6" s="11"/>
      <c r="AH6" s="11"/>
      <c r="AI6" s="11"/>
      <c r="AJ6" s="11"/>
      <c r="AK6" s="11"/>
      <c r="AL6" s="11"/>
      <c r="AM6" s="11"/>
      <c r="AN6" s="11"/>
      <c r="AO6" s="11"/>
      <c r="AP6" s="11"/>
      <c r="AQ6" s="11"/>
      <c r="AR6" s="11"/>
      <c r="AS6" s="11"/>
    </row>
    <row r="7" spans="2:45" x14ac:dyDescent="0.2">
      <c r="B7" s="2" t="s">
        <v>131</v>
      </c>
      <c r="C7" s="2"/>
      <c r="D7" s="2"/>
      <c r="E7" s="2"/>
      <c r="F7" s="2"/>
      <c r="G7" s="2"/>
      <c r="H7" s="2"/>
      <c r="I7" s="2"/>
      <c r="J7" s="2"/>
      <c r="K7" s="2"/>
      <c r="L7" s="2"/>
      <c r="M7" s="2"/>
      <c r="N7" s="2"/>
      <c r="O7" s="2"/>
      <c r="P7" s="2"/>
      <c r="Q7" s="2"/>
      <c r="R7" s="2"/>
      <c r="S7" s="7"/>
      <c r="T7" s="7"/>
      <c r="U7" s="7"/>
      <c r="V7" s="7"/>
      <c r="W7" s="7"/>
      <c r="X7" s="7"/>
      <c r="Y7" s="7"/>
      <c r="Z7" s="7"/>
      <c r="AA7" s="7"/>
      <c r="AB7" s="7"/>
      <c r="AC7" s="7"/>
      <c r="AD7" s="7"/>
      <c r="AE7" s="11"/>
      <c r="AF7" s="11"/>
      <c r="AG7" s="11"/>
      <c r="AH7" s="11"/>
      <c r="AI7" s="11"/>
      <c r="AJ7" s="11"/>
      <c r="AK7" s="11"/>
      <c r="AL7" s="11"/>
      <c r="AM7" s="11"/>
      <c r="AN7" s="11"/>
      <c r="AO7" s="11"/>
      <c r="AP7" s="11"/>
      <c r="AQ7" s="11"/>
      <c r="AR7" s="11"/>
      <c r="AS7" s="11"/>
    </row>
    <row r="8" spans="2:45" x14ac:dyDescent="0.2">
      <c r="B8" s="2" t="s">
        <v>157</v>
      </c>
      <c r="C8" s="2"/>
      <c r="D8" s="2"/>
      <c r="E8" s="2"/>
      <c r="F8" s="2"/>
      <c r="G8" s="2"/>
      <c r="H8" s="2"/>
      <c r="I8" s="2"/>
      <c r="J8" s="2"/>
      <c r="K8" s="2"/>
      <c r="L8" s="2"/>
      <c r="M8" s="2"/>
      <c r="N8" s="2"/>
      <c r="O8" s="2"/>
      <c r="P8" s="2"/>
      <c r="Q8" s="2"/>
      <c r="R8" s="2"/>
      <c r="S8" s="7"/>
      <c r="T8" s="7"/>
      <c r="U8" s="7"/>
      <c r="V8" s="7"/>
      <c r="W8" s="7"/>
      <c r="X8" s="7"/>
      <c r="Y8" s="7"/>
      <c r="Z8" s="7"/>
      <c r="AA8" s="7"/>
      <c r="AB8" s="7"/>
      <c r="AC8" s="7"/>
      <c r="AD8" s="7"/>
      <c r="AE8" s="11"/>
      <c r="AF8" s="11"/>
      <c r="AG8" s="11"/>
      <c r="AH8" s="11"/>
      <c r="AI8" s="11"/>
      <c r="AJ8" s="11"/>
      <c r="AK8" s="11"/>
      <c r="AL8" s="11"/>
      <c r="AM8" s="11"/>
      <c r="AN8" s="11"/>
      <c r="AO8" s="11"/>
      <c r="AP8" s="11"/>
      <c r="AQ8" s="11"/>
      <c r="AR8" s="11"/>
      <c r="AS8" s="11"/>
    </row>
    <row r="9" spans="2:45" x14ac:dyDescent="0.2">
      <c r="B9" s="12"/>
      <c r="C9" s="10"/>
      <c r="D9" s="10"/>
      <c r="E9" s="10"/>
      <c r="F9" s="10"/>
      <c r="G9" s="10"/>
      <c r="H9" s="10"/>
      <c r="I9" s="10"/>
      <c r="J9" s="10"/>
      <c r="K9" s="10"/>
      <c r="L9" s="10"/>
      <c r="M9" s="10"/>
      <c r="N9" s="10"/>
      <c r="O9" s="10"/>
      <c r="P9" s="10"/>
      <c r="Q9" s="10"/>
      <c r="R9" s="10"/>
      <c r="S9" s="7"/>
      <c r="T9" s="7"/>
      <c r="U9" s="7"/>
      <c r="V9" s="7"/>
      <c r="W9" s="7"/>
      <c r="X9" s="7"/>
      <c r="Y9" s="7"/>
      <c r="Z9" s="7"/>
      <c r="AA9" s="7"/>
      <c r="AB9" s="7"/>
      <c r="AC9" s="7"/>
      <c r="AD9" s="7"/>
      <c r="AE9" s="11"/>
      <c r="AF9" s="11"/>
      <c r="AG9" s="11"/>
      <c r="AH9" s="11"/>
      <c r="AI9" s="11"/>
      <c r="AJ9" s="11"/>
      <c r="AK9" s="11"/>
      <c r="AL9" s="11"/>
      <c r="AM9" s="11"/>
      <c r="AN9" s="11"/>
      <c r="AO9" s="11"/>
      <c r="AP9" s="11"/>
      <c r="AQ9" s="11"/>
      <c r="AR9" s="11"/>
      <c r="AS9" s="11"/>
    </row>
    <row r="10" spans="2:45" ht="18" customHeight="1" x14ac:dyDescent="0.25">
      <c r="B10" s="302" t="s">
        <v>1</v>
      </c>
      <c r="C10" s="302"/>
      <c r="D10" s="302"/>
      <c r="E10" s="302"/>
      <c r="F10" s="302"/>
      <c r="G10" s="302"/>
      <c r="H10" s="302"/>
      <c r="I10" s="302"/>
      <c r="J10" s="302"/>
      <c r="K10" s="302"/>
      <c r="L10" s="302"/>
      <c r="M10" s="302"/>
      <c r="N10" s="302"/>
      <c r="O10" s="302"/>
      <c r="P10" s="302"/>
      <c r="Q10" s="302"/>
      <c r="R10" s="302"/>
      <c r="S10" s="302"/>
      <c r="T10" s="302"/>
      <c r="U10" s="302"/>
      <c r="V10" s="302"/>
      <c r="W10" s="302"/>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row>
    <row r="11" spans="2:45" ht="14.25" customHeight="1" x14ac:dyDescent="0.25">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S11" s="13"/>
    </row>
    <row r="12" spans="2:45" x14ac:dyDescent="0.2">
      <c r="B12" s="297" t="s">
        <v>158</v>
      </c>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10"/>
      <c r="AH12" s="10"/>
      <c r="AI12" s="10"/>
      <c r="AJ12" s="10"/>
      <c r="AK12" s="10"/>
      <c r="AL12" s="10"/>
      <c r="AM12" s="10"/>
      <c r="AN12" s="10"/>
      <c r="AO12" s="10"/>
      <c r="AP12" s="10"/>
      <c r="AQ12" s="10"/>
      <c r="AR12" s="10"/>
      <c r="AS12" s="10"/>
    </row>
    <row r="13" spans="2:45" x14ac:dyDescent="0.2">
      <c r="B13" s="297" t="s">
        <v>160</v>
      </c>
      <c r="C13" s="299"/>
      <c r="D13" s="299"/>
      <c r="E13" s="299"/>
      <c r="F13" s="299"/>
      <c r="G13" s="299"/>
      <c r="H13" s="299"/>
      <c r="I13" s="299"/>
      <c r="J13" s="299"/>
      <c r="K13" s="299"/>
      <c r="L13" s="299"/>
      <c r="M13" s="299"/>
      <c r="N13" s="299"/>
      <c r="O13" s="299"/>
      <c r="P13" s="299"/>
      <c r="Q13" s="299"/>
      <c r="R13" s="299"/>
      <c r="S13" s="299"/>
      <c r="T13" s="299"/>
      <c r="U13" s="299"/>
      <c r="V13" s="299"/>
      <c r="W13" s="299"/>
      <c r="X13" s="299"/>
      <c r="Y13" s="299"/>
      <c r="Z13" s="299"/>
      <c r="AA13" s="299"/>
      <c r="AB13" s="299"/>
      <c r="AC13" s="299"/>
      <c r="AD13" s="299"/>
      <c r="AE13" s="299"/>
      <c r="AF13" s="299"/>
      <c r="AG13" s="7" t="s">
        <v>159</v>
      </c>
      <c r="AH13" s="7"/>
      <c r="AS13" s="7"/>
    </row>
    <row r="14" spans="2:45" x14ac:dyDescent="0.2">
      <c r="B14" s="297" t="s">
        <v>161</v>
      </c>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14"/>
      <c r="AH14" s="14"/>
      <c r="AI14" s="14"/>
      <c r="AJ14" s="14"/>
      <c r="AK14" s="14"/>
      <c r="AL14" s="14"/>
      <c r="AM14" s="14"/>
      <c r="AN14" s="14"/>
      <c r="AO14" s="14"/>
      <c r="AP14" s="14"/>
      <c r="AQ14" s="14"/>
      <c r="AR14" s="14"/>
      <c r="AS14" s="14"/>
    </row>
    <row r="15" spans="2:45" x14ac:dyDescent="0.2">
      <c r="B15" s="297"/>
      <c r="C15" s="297"/>
      <c r="D15" s="297"/>
      <c r="E15" s="297"/>
      <c r="F15" s="297"/>
      <c r="G15" s="297"/>
      <c r="H15" s="297"/>
      <c r="I15" s="297"/>
      <c r="J15" s="297"/>
      <c r="K15" s="297"/>
      <c r="L15" s="297"/>
      <c r="M15" s="297"/>
      <c r="N15" s="297"/>
      <c r="O15" s="10"/>
      <c r="P15" s="10"/>
      <c r="Q15" s="10"/>
      <c r="R15" s="10"/>
      <c r="S15" s="10"/>
      <c r="T15" s="10"/>
      <c r="U15" s="10"/>
      <c r="V15" s="10"/>
      <c r="W15" s="14"/>
      <c r="X15" s="14"/>
      <c r="Y15" s="14"/>
      <c r="Z15" s="14"/>
      <c r="AA15" s="14"/>
      <c r="AB15" s="14"/>
      <c r="AC15" s="14"/>
      <c r="AD15" s="14"/>
      <c r="AE15" s="14"/>
      <c r="AF15" s="14"/>
      <c r="AG15" s="14"/>
      <c r="AH15" s="14"/>
      <c r="AI15" s="14"/>
      <c r="AJ15" s="14"/>
      <c r="AK15" s="14"/>
      <c r="AL15" s="14"/>
      <c r="AM15" s="14"/>
      <c r="AN15" s="14"/>
      <c r="AO15" s="14"/>
      <c r="AP15" s="14"/>
      <c r="AQ15" s="14"/>
      <c r="AR15" s="14"/>
      <c r="AS15" s="14"/>
    </row>
    <row r="16" spans="2:45" x14ac:dyDescent="0.2">
      <c r="B16" s="297"/>
      <c r="C16" s="297"/>
      <c r="D16" s="297"/>
      <c r="E16" s="297"/>
      <c r="F16" s="10"/>
      <c r="G16" s="10"/>
      <c r="H16" s="10"/>
      <c r="I16" s="10"/>
      <c r="J16" s="10"/>
      <c r="K16" s="10"/>
      <c r="L16" s="10"/>
      <c r="M16" s="10"/>
      <c r="N16" s="10"/>
      <c r="O16" s="10"/>
      <c r="P16" s="10"/>
      <c r="Q16" s="10"/>
      <c r="R16" s="10"/>
      <c r="S16" s="10"/>
      <c r="T16" s="10"/>
      <c r="U16" s="10"/>
      <c r="V16" s="10"/>
      <c r="W16" s="14"/>
      <c r="X16" s="14"/>
      <c r="Y16" s="14"/>
      <c r="Z16" s="14"/>
      <c r="AA16" s="14"/>
      <c r="AB16" s="14"/>
      <c r="AC16" s="14"/>
      <c r="AD16" s="14"/>
      <c r="AE16" s="14"/>
      <c r="AF16" s="14"/>
      <c r="AG16" s="14"/>
      <c r="AH16" s="14"/>
      <c r="AI16" s="14"/>
      <c r="AJ16" s="14"/>
      <c r="AK16" s="14"/>
      <c r="AL16" s="14"/>
      <c r="AM16" s="14"/>
      <c r="AN16" s="14"/>
      <c r="AO16" s="14"/>
      <c r="AP16" s="14"/>
      <c r="AQ16" s="14"/>
      <c r="AR16" s="14"/>
      <c r="AS16" s="14"/>
    </row>
    <row r="17" spans="2:45" x14ac:dyDescent="0.2">
      <c r="B17" s="298"/>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c r="AB17" s="299"/>
      <c r="AC17" s="299"/>
      <c r="AD17" s="299"/>
      <c r="AE17" s="299"/>
      <c r="AF17" s="299"/>
      <c r="AG17" s="15"/>
      <c r="AH17" s="15"/>
      <c r="AI17" s="15"/>
      <c r="AJ17" s="15"/>
      <c r="AK17" s="15"/>
      <c r="AL17" s="15"/>
      <c r="AM17" s="15"/>
      <c r="AN17" s="15"/>
      <c r="AO17" s="15"/>
      <c r="AP17" s="15"/>
      <c r="AQ17" s="15"/>
      <c r="AR17" s="15"/>
      <c r="AS17" s="15"/>
    </row>
    <row r="18" spans="2:45" x14ac:dyDescent="0.2">
      <c r="B18" s="3"/>
      <c r="C18" s="16"/>
      <c r="D18" s="16"/>
      <c r="E18" s="16"/>
      <c r="F18" s="16"/>
      <c r="G18" s="16"/>
      <c r="H18" s="16"/>
      <c r="I18" s="16"/>
      <c r="J18" s="16"/>
      <c r="K18" s="16"/>
      <c r="L18" s="16"/>
      <c r="M18" s="16"/>
      <c r="N18" s="16"/>
      <c r="O18" s="16"/>
      <c r="P18" s="16"/>
      <c r="Q18" s="16"/>
      <c r="R18" s="16"/>
      <c r="S18" s="16"/>
      <c r="T18" s="16"/>
      <c r="U18" s="16"/>
      <c r="V18" s="16"/>
      <c r="W18" s="16"/>
      <c r="X18" s="16"/>
      <c r="Y18" s="16"/>
      <c r="Z18" s="15"/>
      <c r="AA18" s="15"/>
      <c r="AB18" s="15"/>
      <c r="AC18" s="15"/>
      <c r="AD18" s="15"/>
      <c r="AE18" s="15"/>
      <c r="AF18" s="15"/>
      <c r="AG18" s="15"/>
      <c r="AH18" s="15"/>
      <c r="AI18" s="15"/>
      <c r="AJ18" s="15"/>
      <c r="AK18" s="15"/>
      <c r="AL18" s="15"/>
      <c r="AM18" s="15"/>
      <c r="AN18" s="15"/>
      <c r="AO18" s="15"/>
      <c r="AP18" s="15"/>
      <c r="AQ18" s="15"/>
      <c r="AR18" s="15"/>
      <c r="AS18" s="15"/>
    </row>
    <row r="19" spans="2:45" x14ac:dyDescent="0.2">
      <c r="B19" s="300"/>
      <c r="C19" s="300"/>
      <c r="D19" s="300"/>
      <c r="E19" s="300"/>
      <c r="F19" s="300"/>
      <c r="G19" s="300"/>
      <c r="H19" s="300"/>
      <c r="I19" s="300"/>
      <c r="J19" s="300"/>
      <c r="K19" s="300"/>
      <c r="L19" s="300"/>
      <c r="M19" s="300"/>
      <c r="N19" s="300"/>
      <c r="O19" s="300"/>
      <c r="P19" s="300"/>
      <c r="Q19" s="300"/>
      <c r="R19" s="300"/>
      <c r="S19" s="300"/>
      <c r="T19" s="300"/>
      <c r="U19" s="300"/>
      <c r="V19" s="300"/>
      <c r="W19" s="300"/>
      <c r="X19" s="300"/>
      <c r="Y19" s="300"/>
      <c r="Z19" s="300"/>
      <c r="AA19" s="300"/>
      <c r="AB19" s="300"/>
      <c r="AC19" s="300"/>
      <c r="AD19" s="300"/>
      <c r="AE19" s="300"/>
      <c r="AF19" s="300"/>
      <c r="AG19" s="300"/>
      <c r="AH19" s="300"/>
      <c r="AI19" s="300"/>
      <c r="AJ19" s="300"/>
      <c r="AK19" s="300"/>
      <c r="AL19" s="300"/>
      <c r="AM19" s="300"/>
      <c r="AN19" s="300"/>
      <c r="AO19" s="300"/>
      <c r="AP19" s="300"/>
      <c r="AQ19" s="300"/>
      <c r="AR19" s="5"/>
      <c r="AS19" s="5"/>
    </row>
    <row r="20" spans="2:45" ht="15.75" customHeight="1" x14ac:dyDescent="0.2">
      <c r="B20" s="18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row>
    <row r="21" spans="2:45" x14ac:dyDescent="0.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row>
    <row r="22" spans="2:45" x14ac:dyDescent="0.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row>
    <row r="23" spans="2:45" x14ac:dyDescent="0.2">
      <c r="B23" s="193"/>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3"/>
      <c r="AB23" s="163"/>
      <c r="AC23" s="5"/>
      <c r="AD23" s="5"/>
      <c r="AE23" s="5"/>
      <c r="AF23" s="5"/>
      <c r="AG23" s="5"/>
      <c r="AH23" s="5"/>
      <c r="AI23" s="5"/>
      <c r="AJ23" s="5"/>
      <c r="AK23" s="5"/>
      <c r="AL23" s="5"/>
      <c r="AM23" s="5"/>
      <c r="AN23" s="5"/>
      <c r="AO23" s="5"/>
      <c r="AP23" s="5"/>
      <c r="AQ23" s="5"/>
      <c r="AR23" s="5"/>
      <c r="AS23" s="5"/>
    </row>
    <row r="24" spans="2:45" s="1" customFormat="1" x14ac:dyDescent="0.2">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row>
    <row r="25" spans="2:45" s="1" customFormat="1" x14ac:dyDescent="0.2">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row>
    <row r="26" spans="2:45" s="1" customFormat="1" x14ac:dyDescent="0.2">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row>
    <row r="27" spans="2:45" s="1" customFormat="1" x14ac:dyDescent="0.2"/>
    <row r="28" spans="2:45" s="1" customFormat="1" ht="13.15" customHeight="1" x14ac:dyDescent="0.2">
      <c r="E28" s="8"/>
      <c r="F28" s="2"/>
      <c r="G28" s="2"/>
      <c r="H28" s="2"/>
      <c r="I28" s="2"/>
      <c r="J28" s="2"/>
      <c r="K28" s="2"/>
      <c r="L28" s="2"/>
      <c r="M28" s="2"/>
      <c r="N28" s="2"/>
      <c r="O28" s="2"/>
      <c r="P28" s="2"/>
      <c r="Q28" s="2"/>
      <c r="R28" s="2"/>
      <c r="S28" s="2"/>
      <c r="T28" s="2"/>
      <c r="U28" s="2"/>
      <c r="V28" s="2"/>
      <c r="W28" s="2"/>
      <c r="X28" s="2"/>
      <c r="Y28" s="2"/>
      <c r="Z28" s="124"/>
      <c r="AA28" s="124"/>
      <c r="AB28" s="124"/>
      <c r="AC28" s="124"/>
      <c r="AD28" s="2"/>
      <c r="AE28" s="2"/>
      <c r="AF28" s="2"/>
      <c r="AG28" s="2"/>
      <c r="AH28" s="2"/>
      <c r="AI28" s="2"/>
      <c r="AJ28" s="2"/>
      <c r="AK28" s="2"/>
      <c r="AL28" s="6"/>
      <c r="AM28" s="6"/>
      <c r="AN28" s="6"/>
      <c r="AO28" s="6"/>
    </row>
    <row r="29" spans="2:45" s="1" customFormat="1" ht="25.5" customHeight="1" x14ac:dyDescent="0.2">
      <c r="E29" s="120"/>
      <c r="F29" s="2"/>
      <c r="G29" s="2"/>
      <c r="H29" s="2"/>
      <c r="I29" s="2"/>
      <c r="J29" s="2"/>
      <c r="K29" s="2"/>
      <c r="L29" s="2"/>
      <c r="M29" s="2"/>
      <c r="N29" s="2"/>
      <c r="O29" s="2"/>
      <c r="P29" s="2"/>
      <c r="Q29" s="2"/>
      <c r="R29" s="2"/>
      <c r="S29" s="2"/>
      <c r="T29" s="2"/>
      <c r="U29" s="2"/>
      <c r="V29" s="2"/>
      <c r="W29" s="2"/>
      <c r="X29" s="2"/>
      <c r="Y29" s="2"/>
      <c r="Z29" s="124"/>
      <c r="AA29" s="124"/>
      <c r="AB29" s="124"/>
      <c r="AC29" s="124"/>
      <c r="AD29" s="2"/>
      <c r="AE29" s="2"/>
      <c r="AF29" s="2"/>
      <c r="AG29" s="2"/>
      <c r="AH29" s="2"/>
      <c r="AI29" s="2"/>
      <c r="AJ29" s="2"/>
      <c r="AK29" s="2"/>
      <c r="AQ29" s="5"/>
      <c r="AR29" s="5"/>
      <c r="AS29" s="5"/>
    </row>
    <row r="30" spans="2:45" s="1" customFormat="1" x14ac:dyDescent="0.2">
      <c r="E30" s="8"/>
      <c r="AQ30" s="5"/>
      <c r="AR30" s="5"/>
      <c r="AS30" s="5"/>
    </row>
    <row r="31" spans="2:45" s="1" customFormat="1" x14ac:dyDescent="0.2">
      <c r="E31" s="8"/>
      <c r="AQ31" s="5"/>
      <c r="AR31" s="5"/>
      <c r="AS31" s="5"/>
    </row>
    <row r="32" spans="2:45" s="1" customFormat="1" x14ac:dyDescent="0.2">
      <c r="E32" s="8"/>
      <c r="AQ32" s="5"/>
      <c r="AR32" s="5"/>
      <c r="AS32" s="5"/>
    </row>
    <row r="33" spans="2:43" s="1" customFormat="1" x14ac:dyDescent="0.2">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row>
    <row r="34" spans="2:43" s="1" customFormat="1" x14ac:dyDescent="0.2">
      <c r="E34" s="15"/>
      <c r="F34" s="15"/>
      <c r="G34" s="15"/>
      <c r="H34" s="15"/>
      <c r="I34" s="15"/>
      <c r="J34" s="15"/>
      <c r="K34" s="15"/>
      <c r="L34" s="15"/>
      <c r="M34" s="15"/>
      <c r="N34" s="15"/>
      <c r="O34" s="15"/>
      <c r="P34" s="15"/>
      <c r="Q34" s="15"/>
      <c r="R34" s="15"/>
      <c r="S34" s="15"/>
      <c r="T34" s="15"/>
      <c r="U34" s="15"/>
      <c r="V34" s="15"/>
      <c r="W34" s="15"/>
      <c r="X34" s="15"/>
      <c r="Y34" s="15"/>
      <c r="Z34" s="4"/>
      <c r="AA34" s="4"/>
      <c r="AB34" s="4"/>
      <c r="AC34" s="4"/>
      <c r="AD34" s="15"/>
      <c r="AE34" s="15"/>
      <c r="AF34" s="15"/>
      <c r="AG34" s="15"/>
      <c r="AH34" s="15"/>
    </row>
    <row r="35" spans="2:43" s="1" customFormat="1" x14ac:dyDescent="0.2">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L35" s="121"/>
      <c r="AM35" s="121"/>
      <c r="AN35" s="121"/>
      <c r="AO35" s="121"/>
    </row>
    <row r="36" spans="2:43" s="1" customFormat="1" x14ac:dyDescent="0.2">
      <c r="B36" s="121"/>
      <c r="C36" s="121"/>
      <c r="D36" s="121"/>
      <c r="E36" s="121"/>
      <c r="F36" s="121"/>
      <c r="G36" s="121"/>
      <c r="H36" s="121"/>
      <c r="I36" s="121"/>
      <c r="J36" s="121"/>
      <c r="K36" s="121"/>
      <c r="L36" s="121"/>
      <c r="M36" s="121"/>
      <c r="N36" s="121"/>
      <c r="O36" s="121"/>
      <c r="P36" s="121"/>
      <c r="Q36" s="121"/>
      <c r="R36" s="121"/>
      <c r="S36" s="121"/>
      <c r="T36" s="121"/>
      <c r="U36" s="121"/>
      <c r="V36" s="121"/>
      <c r="W36" s="121"/>
      <c r="X36" s="121"/>
      <c r="Y36" s="121"/>
      <c r="Z36" s="121"/>
      <c r="AA36" s="121"/>
      <c r="AB36" s="121"/>
      <c r="AC36" s="121"/>
      <c r="AD36" s="121"/>
      <c r="AE36" s="121"/>
      <c r="AF36" s="121"/>
      <c r="AG36" s="121"/>
      <c r="AH36" s="121"/>
      <c r="AI36" s="121"/>
      <c r="AJ36" s="121"/>
      <c r="AK36" s="121"/>
      <c r="AP36" s="121"/>
      <c r="AQ36" s="121"/>
    </row>
    <row r="37" spans="2:43" s="1" customFormat="1" x14ac:dyDescent="0.2">
      <c r="AL37" s="8"/>
      <c r="AM37" s="8"/>
      <c r="AN37" s="8"/>
      <c r="AO37" s="8"/>
    </row>
    <row r="38" spans="2:43" s="1" customFormat="1" x14ac:dyDescent="0.2">
      <c r="B38" s="8"/>
      <c r="C38" s="8"/>
      <c r="D38" s="8"/>
      <c r="E38" s="9"/>
      <c r="F38" s="9"/>
      <c r="G38" s="9"/>
      <c r="H38" s="9"/>
      <c r="I38" s="9"/>
      <c r="J38" s="9"/>
      <c r="K38" s="9"/>
      <c r="L38" s="9"/>
      <c r="M38" s="9"/>
      <c r="N38" s="9"/>
      <c r="O38" s="9"/>
      <c r="P38" s="9"/>
      <c r="Q38" s="9"/>
      <c r="R38" s="9"/>
      <c r="S38" s="9"/>
      <c r="T38" s="9"/>
      <c r="U38" s="9"/>
      <c r="V38" s="9"/>
      <c r="W38" s="9"/>
      <c r="X38" s="9"/>
      <c r="Y38" s="9"/>
      <c r="Z38" s="9"/>
      <c r="AA38" s="9"/>
      <c r="AB38" s="9"/>
      <c r="AC38" s="9"/>
      <c r="AD38" s="9"/>
      <c r="AE38" s="8"/>
      <c r="AF38" s="8"/>
      <c r="AG38" s="8"/>
      <c r="AH38" s="8"/>
      <c r="AI38" s="8"/>
      <c r="AJ38" s="8"/>
      <c r="AK38" s="8"/>
      <c r="AL38" s="8"/>
      <c r="AM38" s="8"/>
      <c r="AN38" s="8"/>
      <c r="AO38" s="8"/>
      <c r="AP38" s="8"/>
      <c r="AQ38" s="8"/>
    </row>
    <row r="39" spans="2:43" s="1" customFormat="1" x14ac:dyDescent="0.2">
      <c r="B39" s="8"/>
      <c r="C39" s="8"/>
      <c r="D39" s="8"/>
      <c r="R39" s="125"/>
      <c r="S39" s="125"/>
      <c r="T39" s="125"/>
      <c r="U39" s="125"/>
      <c r="V39" s="125"/>
      <c r="W39" s="125"/>
      <c r="X39" s="125"/>
      <c r="Y39" s="125"/>
      <c r="Z39" s="125"/>
      <c r="AA39" s="125"/>
      <c r="AB39" s="125"/>
      <c r="AC39" s="125"/>
      <c r="AD39" s="125"/>
      <c r="AE39" s="8"/>
      <c r="AF39" s="8"/>
      <c r="AG39" s="8"/>
      <c r="AH39" s="8"/>
      <c r="AI39" s="8"/>
      <c r="AJ39" s="8"/>
      <c r="AK39" s="8"/>
      <c r="AL39" s="8"/>
      <c r="AM39" s="8"/>
      <c r="AN39" s="8"/>
      <c r="AO39" s="8"/>
      <c r="AP39" s="8"/>
      <c r="AQ39" s="8"/>
    </row>
    <row r="40" spans="2:43" s="1" customFormat="1" x14ac:dyDescent="0.2">
      <c r="B40" s="8"/>
      <c r="C40" s="8"/>
      <c r="D40" s="8"/>
      <c r="R40" s="125"/>
      <c r="S40" s="125"/>
      <c r="T40" s="125"/>
      <c r="U40" s="125"/>
      <c r="V40" s="125"/>
      <c r="W40" s="125"/>
      <c r="X40" s="125"/>
      <c r="Y40" s="125"/>
      <c r="Z40" s="125"/>
      <c r="AA40" s="125"/>
      <c r="AB40" s="125"/>
      <c r="AC40" s="125"/>
      <c r="AD40" s="125"/>
      <c r="AE40" s="8"/>
      <c r="AF40" s="8"/>
      <c r="AG40" s="8"/>
      <c r="AH40" s="8"/>
      <c r="AI40" s="8"/>
      <c r="AJ40" s="8"/>
      <c r="AK40" s="8"/>
      <c r="AL40" s="8"/>
      <c r="AM40" s="8"/>
      <c r="AN40" s="8"/>
      <c r="AO40" s="8"/>
      <c r="AP40" s="8"/>
      <c r="AQ40" s="8"/>
    </row>
    <row r="41" spans="2:43" s="1" customFormat="1" x14ac:dyDescent="0.2">
      <c r="B41" s="8"/>
      <c r="C41" s="8"/>
      <c r="D41" s="8"/>
      <c r="R41" s="125"/>
      <c r="S41" s="125"/>
      <c r="T41" s="125"/>
      <c r="U41" s="125"/>
      <c r="V41" s="125"/>
      <c r="W41" s="125"/>
      <c r="X41" s="125"/>
      <c r="Y41" s="125"/>
      <c r="Z41" s="125"/>
      <c r="AA41" s="125"/>
      <c r="AB41" s="125"/>
      <c r="AC41" s="125"/>
      <c r="AD41" s="125"/>
      <c r="AE41" s="8"/>
      <c r="AF41" s="8"/>
      <c r="AG41" s="8"/>
      <c r="AH41" s="8"/>
      <c r="AI41" s="8"/>
      <c r="AJ41" s="8"/>
      <c r="AK41" s="8"/>
      <c r="AL41" s="8"/>
      <c r="AM41" s="8"/>
      <c r="AN41" s="8"/>
      <c r="AO41" s="8"/>
      <c r="AP41" s="8"/>
      <c r="AQ41" s="122"/>
    </row>
    <row r="42" spans="2:43" s="1" customFormat="1" x14ac:dyDescent="0.2">
      <c r="B42" s="8"/>
      <c r="C42" s="8"/>
      <c r="D42" s="8"/>
      <c r="E42" s="9"/>
      <c r="F42" s="9"/>
      <c r="G42" s="9"/>
      <c r="H42" s="9"/>
      <c r="I42" s="9"/>
      <c r="J42" s="9"/>
      <c r="K42" s="9"/>
      <c r="L42" s="9"/>
      <c r="M42" s="9"/>
      <c r="N42" s="9"/>
      <c r="O42" s="9"/>
      <c r="P42" s="9"/>
      <c r="Q42" s="9"/>
      <c r="R42" s="126"/>
      <c r="S42" s="126"/>
      <c r="T42" s="126"/>
      <c r="U42" s="126"/>
      <c r="V42" s="126"/>
      <c r="W42" s="126"/>
      <c r="X42" s="126"/>
      <c r="Y42" s="126"/>
      <c r="Z42" s="126"/>
      <c r="AA42" s="126"/>
      <c r="AB42" s="126"/>
      <c r="AC42" s="126"/>
      <c r="AD42" s="126"/>
      <c r="AE42" s="8"/>
      <c r="AF42" s="8"/>
      <c r="AG42" s="8"/>
      <c r="AH42" s="8"/>
      <c r="AI42" s="8"/>
      <c r="AJ42" s="8"/>
      <c r="AK42" s="8"/>
      <c r="AL42" s="8"/>
      <c r="AM42" s="8"/>
      <c r="AN42" s="8"/>
      <c r="AO42" s="8"/>
      <c r="AP42" s="8"/>
      <c r="AQ42" s="8"/>
    </row>
    <row r="43" spans="2:43" s="1" customFormat="1" x14ac:dyDescent="0.2">
      <c r="B43" s="8"/>
      <c r="C43" s="8"/>
      <c r="D43" s="8"/>
      <c r="E43" s="9"/>
      <c r="F43" s="9"/>
      <c r="G43" s="9"/>
      <c r="H43" s="9"/>
      <c r="I43" s="9"/>
      <c r="J43" s="9"/>
      <c r="K43" s="9"/>
      <c r="L43" s="9"/>
      <c r="M43" s="9"/>
      <c r="N43" s="9"/>
      <c r="O43" s="9"/>
      <c r="P43" s="9"/>
      <c r="Q43" s="9"/>
      <c r="R43" s="126"/>
      <c r="S43" s="126"/>
      <c r="T43" s="126"/>
      <c r="U43" s="126"/>
      <c r="V43" s="126"/>
      <c r="W43" s="126"/>
      <c r="X43" s="126"/>
      <c r="Y43" s="126"/>
      <c r="Z43" s="126"/>
      <c r="AA43" s="126"/>
      <c r="AB43" s="126"/>
      <c r="AC43" s="126"/>
      <c r="AD43" s="126"/>
      <c r="AE43" s="8"/>
      <c r="AF43" s="8"/>
      <c r="AG43" s="8"/>
      <c r="AH43" s="8"/>
      <c r="AI43" s="8"/>
      <c r="AJ43" s="8"/>
      <c r="AK43" s="8"/>
      <c r="AP43" s="8"/>
      <c r="AQ43" s="8"/>
    </row>
    <row r="44" spans="2:43" s="1" customFormat="1" x14ac:dyDescent="0.2">
      <c r="AL44" s="5"/>
      <c r="AM44" s="5"/>
      <c r="AN44" s="5"/>
      <c r="AO44" s="5"/>
    </row>
    <row r="45" spans="2:43" s="1" customFormat="1" x14ac:dyDescent="0.2">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row>
    <row r="46" spans="2:43" s="1" customFormat="1" x14ac:dyDescent="0.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P46" s="5"/>
      <c r="AQ46" s="5"/>
    </row>
    <row r="47" spans="2:43" s="1" customFormat="1" x14ac:dyDescent="0.2">
      <c r="C47" s="121"/>
      <c r="D47" s="121"/>
      <c r="E47" s="123"/>
      <c r="F47" s="121"/>
      <c r="G47" s="121"/>
      <c r="H47" s="121"/>
      <c r="I47" s="121"/>
      <c r="J47" s="121"/>
      <c r="K47" s="121"/>
      <c r="L47" s="121"/>
      <c r="M47" s="121"/>
      <c r="N47" s="121"/>
      <c r="O47" s="121"/>
      <c r="P47" s="121"/>
      <c r="Q47" s="121"/>
      <c r="R47" s="121"/>
      <c r="S47" s="121"/>
      <c r="T47" s="121"/>
      <c r="U47" s="121"/>
      <c r="V47" s="121"/>
      <c r="W47" s="121"/>
      <c r="X47" s="121"/>
      <c r="Y47" s="121"/>
      <c r="AL47" s="5"/>
      <c r="AM47" s="5"/>
      <c r="AN47" s="5"/>
      <c r="AO47" s="5"/>
    </row>
    <row r="48" spans="2:43" s="1" customFormat="1" x14ac:dyDescent="0.2">
      <c r="C48" s="121"/>
      <c r="D48" s="121"/>
      <c r="E48" s="123"/>
      <c r="F48" s="121"/>
      <c r="G48" s="121"/>
      <c r="H48" s="121"/>
      <c r="I48" s="121"/>
      <c r="J48" s="121"/>
      <c r="K48" s="121"/>
      <c r="L48" s="121"/>
      <c r="M48" s="121"/>
      <c r="N48" s="121"/>
      <c r="O48" s="121"/>
      <c r="P48" s="121"/>
      <c r="Q48" s="121"/>
      <c r="R48" s="121"/>
      <c r="S48" s="121"/>
      <c r="T48" s="121"/>
      <c r="U48" s="121"/>
      <c r="V48" s="121"/>
      <c r="W48" s="121"/>
      <c r="X48" s="121"/>
      <c r="Y48" s="121"/>
      <c r="AL48" s="5"/>
      <c r="AM48" s="5"/>
      <c r="AN48" s="5"/>
      <c r="AO48" s="5"/>
    </row>
    <row r="49" spans="2:45" s="1" customFormat="1" x14ac:dyDescent="0.2">
      <c r="C49" s="121"/>
      <c r="D49" s="121"/>
      <c r="E49" s="123"/>
      <c r="F49" s="121"/>
      <c r="G49" s="121"/>
      <c r="H49" s="121"/>
      <c r="I49" s="121"/>
      <c r="J49" s="121"/>
      <c r="K49" s="121"/>
      <c r="L49" s="121"/>
      <c r="M49" s="121"/>
      <c r="N49" s="121"/>
      <c r="O49" s="121"/>
      <c r="P49" s="121"/>
      <c r="Q49" s="121"/>
      <c r="R49" s="121"/>
      <c r="S49" s="121"/>
      <c r="T49" s="121"/>
      <c r="U49" s="121"/>
      <c r="V49" s="121"/>
      <c r="W49" s="121"/>
      <c r="X49" s="121"/>
      <c r="Y49" s="121"/>
      <c r="AL49" s="5"/>
      <c r="AM49" s="5"/>
      <c r="AN49" s="5"/>
      <c r="AO49" s="5"/>
    </row>
    <row r="50" spans="2:45" s="1" customFormat="1" x14ac:dyDescent="0.2">
      <c r="C50" s="121"/>
      <c r="D50" s="121"/>
      <c r="E50" s="123"/>
      <c r="F50" s="121"/>
      <c r="G50" s="121"/>
      <c r="H50" s="121"/>
      <c r="I50" s="121"/>
      <c r="J50" s="121"/>
      <c r="K50" s="121"/>
      <c r="L50" s="121"/>
      <c r="M50" s="121"/>
      <c r="N50" s="121"/>
      <c r="O50" s="121"/>
      <c r="P50" s="121"/>
      <c r="Q50" s="121"/>
      <c r="R50" s="121"/>
      <c r="S50" s="121"/>
      <c r="T50" s="121"/>
      <c r="U50" s="121"/>
      <c r="V50" s="121"/>
      <c r="W50" s="121"/>
      <c r="X50" s="121"/>
      <c r="Y50" s="121"/>
      <c r="AL50" s="5"/>
      <c r="AM50" s="5"/>
      <c r="AN50" s="5"/>
      <c r="AO50" s="5"/>
    </row>
    <row r="51" spans="2:45" s="1" customFormat="1" x14ac:dyDescent="0.2">
      <c r="C51" s="121"/>
      <c r="D51" s="121"/>
      <c r="E51" s="123"/>
      <c r="F51" s="121"/>
      <c r="G51" s="121"/>
      <c r="H51" s="121"/>
      <c r="I51" s="121"/>
      <c r="J51" s="121"/>
      <c r="K51" s="121"/>
      <c r="L51" s="121"/>
      <c r="M51" s="121"/>
      <c r="N51" s="121"/>
      <c r="O51" s="121"/>
      <c r="P51" s="121"/>
      <c r="Q51" s="121"/>
      <c r="R51" s="121"/>
      <c r="S51" s="121"/>
      <c r="T51" s="121"/>
      <c r="U51" s="121"/>
      <c r="V51" s="121"/>
      <c r="W51" s="121"/>
      <c r="X51" s="121"/>
      <c r="Y51" s="121"/>
      <c r="AL51" s="5"/>
      <c r="AM51" s="5"/>
      <c r="AN51" s="5"/>
      <c r="AO51" s="5"/>
    </row>
    <row r="52" spans="2:45" s="1" customFormat="1" x14ac:dyDescent="0.2">
      <c r="C52" s="121"/>
      <c r="D52" s="121"/>
      <c r="E52" s="123"/>
      <c r="F52" s="121"/>
      <c r="G52" s="121"/>
      <c r="H52" s="121"/>
      <c r="I52" s="121"/>
      <c r="J52" s="121"/>
      <c r="K52" s="121"/>
      <c r="L52" s="121"/>
      <c r="M52" s="121"/>
      <c r="N52" s="121"/>
      <c r="O52" s="121"/>
      <c r="P52" s="121"/>
      <c r="Q52" s="121"/>
      <c r="R52" s="121"/>
      <c r="S52" s="121"/>
      <c r="T52" s="121"/>
      <c r="U52" s="121"/>
      <c r="V52" s="121"/>
      <c r="W52" s="121"/>
      <c r="X52" s="121"/>
      <c r="Y52" s="121"/>
      <c r="AL52" s="5"/>
      <c r="AM52" s="5"/>
      <c r="AN52" s="5"/>
      <c r="AO52" s="5"/>
    </row>
    <row r="53" spans="2:45" x14ac:dyDescent="0.2">
      <c r="AR53" s="5"/>
      <c r="AS53" s="5"/>
    </row>
    <row r="54" spans="2:45" x14ac:dyDescent="0.2">
      <c r="AR54" s="5"/>
      <c r="AS54" s="5"/>
    </row>
    <row r="55" spans="2:45" x14ac:dyDescent="0.2">
      <c r="AR55" s="5"/>
      <c r="AS55" s="5"/>
    </row>
    <row r="56" spans="2:45" x14ac:dyDescent="0.2">
      <c r="AR56" s="5"/>
      <c r="AS56" s="5"/>
    </row>
    <row r="57" spans="2:45" x14ac:dyDescent="0.2">
      <c r="AR57" s="5"/>
      <c r="AS57" s="5"/>
    </row>
    <row r="58" spans="2:45" x14ac:dyDescent="0.2">
      <c r="AR58" s="6"/>
    </row>
    <row r="59" spans="2:45" x14ac:dyDescent="0.2">
      <c r="C59" s="6" t="s">
        <v>4</v>
      </c>
      <c r="D59" s="6"/>
      <c r="F59" s="6"/>
      <c r="G59" s="6"/>
      <c r="H59" s="6"/>
      <c r="J59" s="6"/>
      <c r="K59" s="6"/>
      <c r="L59" s="6"/>
      <c r="M59" s="6"/>
      <c r="N59" s="6"/>
      <c r="O59" s="6"/>
      <c r="P59" s="6"/>
      <c r="Q59" s="6"/>
      <c r="R59" s="6"/>
      <c r="S59" s="6"/>
      <c r="T59" s="6"/>
      <c r="U59" s="6"/>
      <c r="V59" s="6"/>
      <c r="W59" s="6"/>
      <c r="X59" s="6"/>
      <c r="Y59" s="6"/>
      <c r="Z59" s="6"/>
      <c r="AA59" s="6"/>
      <c r="AH59" s="295"/>
      <c r="AI59" s="296"/>
      <c r="AJ59" s="296"/>
      <c r="AK59" s="296"/>
      <c r="AL59" s="296"/>
      <c r="AM59" s="296"/>
      <c r="AN59" s="8"/>
      <c r="AO59" s="8"/>
    </row>
    <row r="60" spans="2:45" x14ac:dyDescent="0.2">
      <c r="C60" s="6"/>
      <c r="D60" s="6"/>
      <c r="F60" s="6"/>
      <c r="G60" s="6"/>
      <c r="H60" s="6"/>
      <c r="J60" s="6"/>
      <c r="K60" s="6"/>
      <c r="L60" s="6"/>
      <c r="M60" s="6"/>
      <c r="N60" s="6"/>
      <c r="O60" s="6"/>
      <c r="P60" s="6"/>
      <c r="AF60" s="8"/>
      <c r="AG60" s="8"/>
      <c r="AH60" s="8"/>
      <c r="AI60" s="8"/>
      <c r="AJ60" s="8"/>
      <c r="AK60" s="8"/>
      <c r="AL60" s="5"/>
      <c r="AM60" s="5"/>
      <c r="AN60" s="5"/>
      <c r="AO60" s="5"/>
      <c r="AP60" s="8"/>
      <c r="AQ60" s="8"/>
      <c r="AR60" s="8"/>
    </row>
    <row r="61" spans="2:45" x14ac:dyDescent="0.2">
      <c r="C61" s="8"/>
      <c r="D61" s="4"/>
      <c r="F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5"/>
      <c r="AS61" s="5"/>
    </row>
    <row r="62" spans="2:45" x14ac:dyDescent="0.2">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P62" s="5"/>
      <c r="AQ62" s="5"/>
      <c r="AR62" s="5"/>
      <c r="AS62" s="5"/>
    </row>
  </sheetData>
  <mergeCells count="11">
    <mergeCell ref="B1:M1"/>
    <mergeCell ref="B2:M2"/>
    <mergeCell ref="B10:AS10"/>
    <mergeCell ref="B12:AF12"/>
    <mergeCell ref="B13:AF13"/>
    <mergeCell ref="AH59:AM59"/>
    <mergeCell ref="B14:AF14"/>
    <mergeCell ref="B15:N15"/>
    <mergeCell ref="B16:E16"/>
    <mergeCell ref="B17:AF17"/>
    <mergeCell ref="B19:AQ19"/>
  </mergeCells>
  <printOptions horizontalCentered="1" verticalCentered="1"/>
  <pageMargins left="0.51180599999999998" right="0.51180599999999998" top="0.74791700000000005" bottom="0.98402800000000001" header="0.51180599999999998" footer="0.51180599999999998"/>
  <pageSetup paperSize="9" scale="97" fitToWidth="0" orientation="portrait" r:id="rId1"/>
  <headerFooter>
    <oddFooter>&amp;C1</oddFooter>
  </headerFooter>
  <extLst>
    <ext uri="smNativeData">
      <pm:sheetPrefs xmlns:pm="smNativeData" day="1498045478" outlineProtect="1" showHorizontalRuler="1" showVerticalRuler="1" showAltShade="0" noPrint="1">
        <pm:shade id="0" type="0" fgLvl="100" fgClr="000000" bgLvl="100" bgClr="FFFFFF"/>
        <pm:shade id="1" type="0" fgLvl="100" fgClr="000000" bgLvl="100" bgClr="FFFFFF"/>
      </pm:sheetPref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S46"/>
  <sheetViews>
    <sheetView tabSelected="1" topLeftCell="A7" zoomScale="115" zoomScaleNormal="115" workbookViewId="0">
      <selection activeCell="C26" sqref="C26:C33"/>
    </sheetView>
  </sheetViews>
  <sheetFormatPr defaultRowHeight="12.75" x14ac:dyDescent="0.2"/>
  <cols>
    <col min="1" max="1" width="9.140625" style="18" customWidth="1"/>
    <col min="2" max="2" width="3.28515625" style="18" customWidth="1"/>
    <col min="3" max="3" width="27.7109375" style="18" customWidth="1"/>
    <col min="4" max="4" width="11.28515625" style="22" customWidth="1"/>
    <col min="5" max="5" width="3" style="18" customWidth="1"/>
    <col min="6" max="8" width="2.42578125" style="18" customWidth="1"/>
    <col min="9" max="9" width="3" style="18" customWidth="1"/>
    <col min="10" max="10" width="6.7109375" style="18" customWidth="1"/>
    <col min="11" max="11" width="4.7109375" style="18" customWidth="1"/>
    <col min="12" max="15" width="2.42578125" style="18" customWidth="1"/>
    <col min="16" max="16" width="2.85546875" style="18" customWidth="1"/>
    <col min="17" max="17" width="6.7109375" style="18" customWidth="1"/>
    <col min="18" max="18" width="4.7109375" style="18" customWidth="1"/>
    <col min="19" max="21" width="9.140625" style="18" customWidth="1"/>
    <col min="22" max="22" width="7.5703125" style="18" customWidth="1"/>
    <col min="23" max="253" width="9.140625" style="18" customWidth="1"/>
  </cols>
  <sheetData>
    <row r="1" spans="2:28" ht="15" customHeight="1" x14ac:dyDescent="0.2">
      <c r="B1" s="358" t="s">
        <v>167</v>
      </c>
      <c r="C1" s="358"/>
      <c r="D1" s="358"/>
      <c r="R1" s="19"/>
    </row>
    <row r="2" spans="2:28" ht="15" customHeight="1" x14ac:dyDescent="0.2">
      <c r="B2" s="358" t="s">
        <v>5</v>
      </c>
      <c r="C2" s="358"/>
      <c r="D2" s="358"/>
      <c r="R2" s="19"/>
    </row>
    <row r="3" spans="2:28" ht="15.75" x14ac:dyDescent="0.25">
      <c r="B3" s="359" t="s">
        <v>6</v>
      </c>
      <c r="C3" s="359"/>
      <c r="D3" s="359"/>
      <c r="E3" s="359"/>
      <c r="F3" s="359"/>
      <c r="G3" s="359"/>
      <c r="H3" s="359"/>
      <c r="I3" s="359"/>
      <c r="J3" s="359"/>
      <c r="K3" s="359"/>
      <c r="L3" s="359"/>
      <c r="M3" s="359"/>
      <c r="N3" s="359"/>
      <c r="O3" s="359"/>
      <c r="P3" s="359"/>
      <c r="Q3" s="359"/>
      <c r="R3" s="359"/>
      <c r="S3" s="359"/>
    </row>
    <row r="5" spans="2:28" x14ac:dyDescent="0.2">
      <c r="B5" s="360" t="s">
        <v>2</v>
      </c>
      <c r="C5" s="360"/>
      <c r="D5" s="360"/>
      <c r="E5" s="360"/>
      <c r="F5" s="360"/>
      <c r="G5" s="360"/>
      <c r="H5" s="360"/>
      <c r="I5" s="360"/>
      <c r="J5" s="360"/>
      <c r="K5" s="360"/>
      <c r="L5" s="360"/>
      <c r="M5" s="360"/>
      <c r="N5" s="360"/>
      <c r="O5" s="360"/>
      <c r="P5" s="360"/>
      <c r="Q5" s="360"/>
      <c r="R5" s="360"/>
      <c r="S5" s="128"/>
      <c r="T5" s="128"/>
      <c r="U5" s="128"/>
      <c r="V5" s="128"/>
      <c r="W5" s="128"/>
      <c r="X5" s="128"/>
      <c r="Y5" s="128"/>
      <c r="Z5" s="128"/>
      <c r="AA5" s="128"/>
      <c r="AB5" s="128"/>
    </row>
    <row r="6" spans="2:28" x14ac:dyDescent="0.2">
      <c r="B6" s="360" t="s">
        <v>135</v>
      </c>
      <c r="C6" s="360"/>
      <c r="D6" s="360"/>
      <c r="E6" s="360"/>
      <c r="F6" s="360"/>
      <c r="G6" s="360"/>
      <c r="H6" s="360"/>
      <c r="I6" s="360"/>
      <c r="J6" s="360"/>
      <c r="K6" s="360"/>
      <c r="L6" s="360"/>
      <c r="M6" s="360"/>
      <c r="N6" s="360"/>
      <c r="O6" s="360"/>
      <c r="P6" s="360"/>
      <c r="Q6" s="360"/>
      <c r="R6" s="360"/>
      <c r="S6" s="37"/>
      <c r="T6" s="37"/>
      <c r="U6" s="37"/>
      <c r="V6" s="37"/>
      <c r="W6" s="37"/>
      <c r="X6" s="37"/>
      <c r="Y6" s="37"/>
      <c r="Z6" s="37"/>
      <c r="AA6" s="37"/>
      <c r="AB6" s="37"/>
    </row>
    <row r="7" spans="2:28" x14ac:dyDescent="0.2">
      <c r="B7" s="37" t="s">
        <v>155</v>
      </c>
      <c r="C7" s="37"/>
      <c r="D7" s="37"/>
      <c r="E7" s="37"/>
      <c r="F7" s="37"/>
      <c r="G7" s="37"/>
      <c r="H7" s="37"/>
      <c r="I7" s="37"/>
      <c r="J7" s="37"/>
      <c r="K7" s="37"/>
      <c r="L7" s="37"/>
      <c r="M7" s="37"/>
      <c r="N7" s="37"/>
      <c r="O7" s="37"/>
      <c r="P7" s="37"/>
      <c r="Q7" s="37"/>
      <c r="R7" s="37"/>
      <c r="S7" s="37"/>
      <c r="T7" s="37"/>
      <c r="U7" s="37"/>
      <c r="V7" s="37"/>
      <c r="W7" s="37"/>
      <c r="X7" s="37"/>
      <c r="Y7" s="37"/>
      <c r="Z7" s="37"/>
      <c r="AA7" s="37"/>
      <c r="AB7" s="37"/>
    </row>
    <row r="8" spans="2:28" x14ac:dyDescent="0.2">
      <c r="B8" s="358" t="s">
        <v>3</v>
      </c>
      <c r="C8" s="358"/>
      <c r="D8" s="358"/>
      <c r="E8" s="358"/>
      <c r="F8" s="358"/>
      <c r="G8" s="358"/>
      <c r="H8" s="23"/>
      <c r="I8" s="23"/>
      <c r="J8" s="23"/>
      <c r="K8" s="24"/>
      <c r="L8" s="24"/>
      <c r="M8" s="24"/>
      <c r="N8" s="24"/>
      <c r="O8" s="24"/>
      <c r="P8" s="24"/>
      <c r="Q8" s="24"/>
      <c r="R8" s="20"/>
    </row>
    <row r="9" spans="2:28" x14ac:dyDescent="0.2">
      <c r="B9" s="358" t="s">
        <v>131</v>
      </c>
      <c r="C9" s="358"/>
      <c r="D9" s="358"/>
      <c r="E9" s="358"/>
      <c r="F9" s="358"/>
      <c r="G9" s="358"/>
      <c r="H9" s="17"/>
      <c r="I9" s="17"/>
      <c r="J9" s="17"/>
      <c r="K9" s="17"/>
      <c r="L9" s="17"/>
      <c r="M9" s="17"/>
      <c r="N9" s="17"/>
      <c r="O9" s="17"/>
      <c r="P9" s="17"/>
      <c r="Q9" s="17"/>
    </row>
    <row r="10" spans="2:28" x14ac:dyDescent="0.2">
      <c r="B10" s="361" t="s">
        <v>157</v>
      </c>
      <c r="C10" s="361"/>
      <c r="D10" s="361"/>
      <c r="E10" s="361"/>
      <c r="F10" s="361"/>
      <c r="G10" s="361"/>
      <c r="H10" s="25"/>
      <c r="I10" s="25"/>
      <c r="J10" s="25"/>
      <c r="K10" s="25"/>
      <c r="L10" s="25"/>
      <c r="M10" s="25"/>
      <c r="N10" s="25"/>
      <c r="O10" s="25"/>
      <c r="P10" s="25"/>
      <c r="Q10" s="25"/>
    </row>
    <row r="11" spans="2:28" ht="24" customHeight="1" x14ac:dyDescent="0.25">
      <c r="B11" s="26" t="s">
        <v>7</v>
      </c>
      <c r="C11" s="26"/>
      <c r="D11" s="26"/>
      <c r="E11" s="26"/>
      <c r="F11" s="26"/>
      <c r="G11" s="26"/>
      <c r="H11" s="26"/>
      <c r="I11" s="26"/>
      <c r="J11" s="26"/>
      <c r="K11" s="26"/>
      <c r="L11" s="26"/>
      <c r="M11" s="26"/>
      <c r="N11" s="26"/>
      <c r="O11" s="26"/>
      <c r="P11" s="26"/>
      <c r="Q11" s="26"/>
      <c r="R11" s="26"/>
    </row>
    <row r="12" spans="2:28" ht="12.75" customHeight="1" x14ac:dyDescent="0.2">
      <c r="B12" s="366" t="s">
        <v>8</v>
      </c>
      <c r="C12" s="369" t="s">
        <v>9</v>
      </c>
      <c r="D12" s="366" t="s">
        <v>107</v>
      </c>
      <c r="E12" s="362" t="s">
        <v>31</v>
      </c>
      <c r="F12" s="363"/>
      <c r="G12" s="363"/>
      <c r="H12" s="363"/>
      <c r="I12" s="363"/>
      <c r="J12" s="363"/>
      <c r="K12" s="364"/>
      <c r="L12" s="365" t="s">
        <v>32</v>
      </c>
      <c r="M12" s="363"/>
      <c r="N12" s="363"/>
      <c r="O12" s="363"/>
      <c r="P12" s="363"/>
      <c r="Q12" s="363"/>
      <c r="R12" s="364"/>
    </row>
    <row r="13" spans="2:28" ht="12.75" customHeight="1" x14ac:dyDescent="0.2">
      <c r="B13" s="367"/>
      <c r="C13" s="370"/>
      <c r="D13" s="367"/>
      <c r="E13" s="353" t="s">
        <v>12</v>
      </c>
      <c r="F13" s="346" t="s">
        <v>13</v>
      </c>
      <c r="G13" s="346" t="s">
        <v>14</v>
      </c>
      <c r="H13" s="346" t="s">
        <v>15</v>
      </c>
      <c r="I13" s="346" t="s">
        <v>16</v>
      </c>
      <c r="J13" s="373" t="s">
        <v>17</v>
      </c>
      <c r="K13" s="374" t="s">
        <v>18</v>
      </c>
      <c r="L13" s="376" t="s">
        <v>12</v>
      </c>
      <c r="M13" s="346" t="s">
        <v>13</v>
      </c>
      <c r="N13" s="346" t="s">
        <v>14</v>
      </c>
      <c r="O13" s="346" t="s">
        <v>15</v>
      </c>
      <c r="P13" s="346" t="s">
        <v>16</v>
      </c>
      <c r="Q13" s="373" t="s">
        <v>17</v>
      </c>
      <c r="R13" s="374" t="s">
        <v>18</v>
      </c>
    </row>
    <row r="14" spans="2:28" ht="12.75" customHeight="1" thickBot="1" x14ac:dyDescent="0.25">
      <c r="B14" s="368"/>
      <c r="C14" s="371"/>
      <c r="D14" s="372"/>
      <c r="E14" s="354"/>
      <c r="F14" s="347"/>
      <c r="G14" s="347"/>
      <c r="H14" s="347"/>
      <c r="I14" s="347"/>
      <c r="J14" s="350"/>
      <c r="K14" s="375"/>
      <c r="L14" s="377"/>
      <c r="M14" s="347"/>
      <c r="N14" s="347"/>
      <c r="O14" s="347"/>
      <c r="P14" s="347"/>
      <c r="Q14" s="350"/>
      <c r="R14" s="375"/>
    </row>
    <row r="15" spans="2:28" ht="12.75" customHeight="1" x14ac:dyDescent="0.2">
      <c r="B15" s="237">
        <v>1</v>
      </c>
      <c r="C15" s="239" t="s">
        <v>19</v>
      </c>
      <c r="D15" s="205" t="s">
        <v>109</v>
      </c>
      <c r="E15" s="216">
        <v>3</v>
      </c>
      <c r="F15" s="217">
        <v>1</v>
      </c>
      <c r="G15" s="217"/>
      <c r="H15" s="217"/>
      <c r="I15" s="217">
        <v>7</v>
      </c>
      <c r="J15" s="217" t="s">
        <v>20</v>
      </c>
      <c r="K15" s="218">
        <v>8</v>
      </c>
      <c r="L15" s="226"/>
      <c r="M15" s="227"/>
      <c r="N15" s="227"/>
      <c r="O15" s="227"/>
      <c r="P15" s="227"/>
      <c r="Q15" s="227"/>
      <c r="R15" s="228"/>
      <c r="S15" s="27"/>
    </row>
    <row r="16" spans="2:28" ht="12.75" customHeight="1" x14ac:dyDescent="0.2">
      <c r="B16" s="204">
        <v>2</v>
      </c>
      <c r="C16" s="240" t="s">
        <v>21</v>
      </c>
      <c r="D16" s="210" t="s">
        <v>110</v>
      </c>
      <c r="E16" s="219">
        <v>3</v>
      </c>
      <c r="F16" s="220">
        <v>2</v>
      </c>
      <c r="G16" s="220"/>
      <c r="H16" s="220"/>
      <c r="I16" s="220">
        <v>7</v>
      </c>
      <c r="J16" s="220" t="s">
        <v>20</v>
      </c>
      <c r="K16" s="180">
        <v>8</v>
      </c>
      <c r="L16" s="229"/>
      <c r="M16" s="200"/>
      <c r="N16" s="200"/>
      <c r="O16" s="201"/>
      <c r="P16" s="201"/>
      <c r="Q16" s="200"/>
      <c r="R16" s="181"/>
      <c r="S16" s="27"/>
    </row>
    <row r="17" spans="2:22" ht="22.9" customHeight="1" x14ac:dyDescent="0.2">
      <c r="B17" s="204">
        <v>3</v>
      </c>
      <c r="C17" s="241" t="s">
        <v>23</v>
      </c>
      <c r="D17" s="185" t="s">
        <v>123</v>
      </c>
      <c r="E17" s="207"/>
      <c r="F17" s="199"/>
      <c r="G17" s="199"/>
      <c r="H17" s="199"/>
      <c r="I17" s="200"/>
      <c r="J17" s="199"/>
      <c r="K17" s="177"/>
      <c r="L17" s="219">
        <v>3</v>
      </c>
      <c r="M17" s="220">
        <v>1</v>
      </c>
      <c r="N17" s="220"/>
      <c r="O17" s="220"/>
      <c r="P17" s="220">
        <v>6</v>
      </c>
      <c r="Q17" s="220" t="s">
        <v>20</v>
      </c>
      <c r="R17" s="179">
        <v>8</v>
      </c>
      <c r="S17" s="27"/>
      <c r="V17" s="28"/>
    </row>
    <row r="18" spans="2:22" ht="21" customHeight="1" x14ac:dyDescent="0.2">
      <c r="B18" s="204">
        <v>4</v>
      </c>
      <c r="C18" s="240" t="s">
        <v>24</v>
      </c>
      <c r="D18" s="203" t="s">
        <v>124</v>
      </c>
      <c r="E18" s="221"/>
      <c r="F18" s="222"/>
      <c r="G18" s="222"/>
      <c r="H18" s="222"/>
      <c r="I18" s="222"/>
      <c r="J18" s="222"/>
      <c r="K18" s="178"/>
      <c r="L18" s="219">
        <v>3</v>
      </c>
      <c r="M18" s="220">
        <v>2</v>
      </c>
      <c r="N18" s="220"/>
      <c r="O18" s="220"/>
      <c r="P18" s="220">
        <v>6</v>
      </c>
      <c r="Q18" s="220" t="s">
        <v>20</v>
      </c>
      <c r="R18" s="180">
        <v>8</v>
      </c>
      <c r="S18" s="27"/>
    </row>
    <row r="19" spans="2:22" ht="13.5" thickBot="1" x14ac:dyDescent="0.25">
      <c r="B19" s="238">
        <v>5</v>
      </c>
      <c r="C19" s="242" t="s">
        <v>137</v>
      </c>
      <c r="D19" s="212" t="s">
        <v>125</v>
      </c>
      <c r="E19" s="223"/>
      <c r="F19" s="208"/>
      <c r="G19" s="208"/>
      <c r="H19" s="208"/>
      <c r="I19" s="209"/>
      <c r="J19" s="208"/>
      <c r="K19" s="224"/>
      <c r="L19" s="223"/>
      <c r="M19" s="208"/>
      <c r="N19" s="208">
        <v>4</v>
      </c>
      <c r="O19" s="208"/>
      <c r="P19" s="209"/>
      <c r="Q19" s="208" t="s">
        <v>12</v>
      </c>
      <c r="R19" s="224">
        <v>4</v>
      </c>
      <c r="S19" s="27"/>
    </row>
    <row r="20" spans="2:22" x14ac:dyDescent="0.2">
      <c r="B20" s="322" t="s">
        <v>26</v>
      </c>
      <c r="C20" s="356"/>
      <c r="D20" s="356"/>
      <c r="E20" s="213">
        <f>SUM(E15:E19)</f>
        <v>6</v>
      </c>
      <c r="F20" s="214">
        <f>SUM(F15:F19)</f>
        <v>3</v>
      </c>
      <c r="G20" s="214"/>
      <c r="H20" s="215"/>
      <c r="I20" s="328">
        <f>SUM(I15:I19)</f>
        <v>14</v>
      </c>
      <c r="J20" s="357" t="s">
        <v>116</v>
      </c>
      <c r="K20" s="332">
        <f>SUM(K15:K19)</f>
        <v>16</v>
      </c>
      <c r="L20" s="225">
        <f>SUM(L15:L19)</f>
        <v>6</v>
      </c>
      <c r="M20" s="214">
        <f>SUM(M15:M19)</f>
        <v>3</v>
      </c>
      <c r="N20" s="214">
        <f>SUM(N15:N19)</f>
        <v>4</v>
      </c>
      <c r="O20" s="215"/>
      <c r="P20" s="328">
        <f>SUM(P15:P19)</f>
        <v>12</v>
      </c>
      <c r="Q20" s="330" t="s">
        <v>41</v>
      </c>
      <c r="R20" s="332">
        <f>SUM(R15:R19)</f>
        <v>20</v>
      </c>
      <c r="S20" s="27"/>
    </row>
    <row r="21" spans="2:22" ht="12.75" customHeight="1" thickBot="1" x14ac:dyDescent="0.25">
      <c r="B21" s="325"/>
      <c r="C21" s="326"/>
      <c r="D21" s="326"/>
      <c r="E21" s="334">
        <f>SUM(E20:H20)</f>
        <v>9</v>
      </c>
      <c r="F21" s="335"/>
      <c r="G21" s="335"/>
      <c r="H21" s="336"/>
      <c r="I21" s="329"/>
      <c r="J21" s="331"/>
      <c r="K21" s="333"/>
      <c r="L21" s="334">
        <f>SUM(L20:O20)</f>
        <v>13</v>
      </c>
      <c r="M21" s="335"/>
      <c r="N21" s="335"/>
      <c r="O21" s="336"/>
      <c r="P21" s="329"/>
      <c r="Q21" s="331"/>
      <c r="R21" s="333"/>
    </row>
    <row r="22" spans="2:22" ht="12.75" customHeight="1" thickBot="1" x14ac:dyDescent="0.25">
      <c r="B22" s="31"/>
      <c r="C22" s="31"/>
      <c r="D22" s="21"/>
      <c r="E22" s="32"/>
      <c r="F22" s="32"/>
      <c r="G22" s="32"/>
      <c r="H22" s="32"/>
      <c r="I22" s="32"/>
      <c r="J22" s="32"/>
      <c r="K22" s="32"/>
      <c r="L22" s="32"/>
      <c r="M22" s="32"/>
      <c r="N22" s="32"/>
      <c r="O22" s="32"/>
      <c r="P22" s="32"/>
      <c r="Q22" s="32"/>
      <c r="R22" s="32"/>
    </row>
    <row r="23" spans="2:22" ht="12.75" customHeight="1" thickBot="1" x14ac:dyDescent="0.25">
      <c r="B23" s="366" t="s">
        <v>8</v>
      </c>
      <c r="C23" s="383" t="s">
        <v>28</v>
      </c>
      <c r="D23" s="366" t="s">
        <v>107</v>
      </c>
      <c r="E23" s="379" t="s">
        <v>31</v>
      </c>
      <c r="F23" s="380"/>
      <c r="G23" s="380"/>
      <c r="H23" s="380"/>
      <c r="I23" s="380"/>
      <c r="J23" s="380"/>
      <c r="K23" s="381"/>
      <c r="L23" s="362" t="s">
        <v>32</v>
      </c>
      <c r="M23" s="363"/>
      <c r="N23" s="363"/>
      <c r="O23" s="363"/>
      <c r="P23" s="363"/>
      <c r="Q23" s="363"/>
      <c r="R23" s="364"/>
    </row>
    <row r="24" spans="2:22" ht="12.75" customHeight="1" x14ac:dyDescent="0.2">
      <c r="B24" s="382"/>
      <c r="C24" s="384"/>
      <c r="D24" s="386"/>
      <c r="E24" s="388" t="s">
        <v>12</v>
      </c>
      <c r="F24" s="348" t="s">
        <v>13</v>
      </c>
      <c r="G24" s="348" t="s">
        <v>14</v>
      </c>
      <c r="H24" s="348" t="s">
        <v>15</v>
      </c>
      <c r="I24" s="348" t="s">
        <v>16</v>
      </c>
      <c r="J24" s="349" t="s">
        <v>17</v>
      </c>
      <c r="K24" s="351" t="s">
        <v>18</v>
      </c>
      <c r="L24" s="353" t="s">
        <v>12</v>
      </c>
      <c r="M24" s="355" t="s">
        <v>13</v>
      </c>
      <c r="N24" s="355" t="s">
        <v>14</v>
      </c>
      <c r="O24" s="355" t="s">
        <v>15</v>
      </c>
      <c r="P24" s="355" t="s">
        <v>16</v>
      </c>
      <c r="Q24" s="390" t="s">
        <v>17</v>
      </c>
      <c r="R24" s="391" t="s">
        <v>18</v>
      </c>
    </row>
    <row r="25" spans="2:22" ht="12.75" customHeight="1" thickBot="1" x14ac:dyDescent="0.25">
      <c r="B25" s="368"/>
      <c r="C25" s="385"/>
      <c r="D25" s="387"/>
      <c r="E25" s="389"/>
      <c r="F25" s="347"/>
      <c r="G25" s="347"/>
      <c r="H25" s="347"/>
      <c r="I25" s="347"/>
      <c r="J25" s="350"/>
      <c r="K25" s="352"/>
      <c r="L25" s="354"/>
      <c r="M25" s="347"/>
      <c r="N25" s="347"/>
      <c r="O25" s="347"/>
      <c r="P25" s="347"/>
      <c r="Q25" s="350"/>
      <c r="R25" s="375"/>
    </row>
    <row r="26" spans="2:22" ht="12.75" customHeight="1" x14ac:dyDescent="0.2">
      <c r="B26" s="244">
        <v>6</v>
      </c>
      <c r="C26" s="249" t="s">
        <v>121</v>
      </c>
      <c r="D26" s="205" t="s">
        <v>126</v>
      </c>
      <c r="E26" s="311">
        <v>2</v>
      </c>
      <c r="F26" s="312">
        <v>1</v>
      </c>
      <c r="G26" s="312"/>
      <c r="H26" s="312"/>
      <c r="I26" s="312">
        <v>5</v>
      </c>
      <c r="J26" s="303" t="s">
        <v>20</v>
      </c>
      <c r="K26" s="305">
        <v>7</v>
      </c>
      <c r="L26" s="311"/>
      <c r="M26" s="312"/>
      <c r="N26" s="312"/>
      <c r="O26" s="312"/>
      <c r="P26" s="312"/>
      <c r="Q26" s="303"/>
      <c r="R26" s="305"/>
    </row>
    <row r="27" spans="2:22" ht="12.75" customHeight="1" x14ac:dyDescent="0.2">
      <c r="B27" s="245">
        <v>7</v>
      </c>
      <c r="C27" s="240" t="s">
        <v>50</v>
      </c>
      <c r="D27" s="210" t="s">
        <v>127</v>
      </c>
      <c r="E27" s="308"/>
      <c r="F27" s="310"/>
      <c r="G27" s="310"/>
      <c r="H27" s="310"/>
      <c r="I27" s="310"/>
      <c r="J27" s="304"/>
      <c r="K27" s="306"/>
      <c r="L27" s="308"/>
      <c r="M27" s="310"/>
      <c r="N27" s="310"/>
      <c r="O27" s="310"/>
      <c r="P27" s="310"/>
      <c r="Q27" s="304"/>
      <c r="R27" s="306"/>
    </row>
    <row r="28" spans="2:22" ht="12.75" customHeight="1" x14ac:dyDescent="0.2">
      <c r="B28" s="245">
        <v>8</v>
      </c>
      <c r="C28" s="251" t="s">
        <v>129</v>
      </c>
      <c r="D28" s="243" t="s">
        <v>128</v>
      </c>
      <c r="E28" s="307">
        <v>2</v>
      </c>
      <c r="F28" s="309">
        <v>2</v>
      </c>
      <c r="G28" s="309"/>
      <c r="H28" s="309"/>
      <c r="I28" s="394">
        <v>5</v>
      </c>
      <c r="J28" s="309" t="s">
        <v>20</v>
      </c>
      <c r="K28" s="395">
        <v>7</v>
      </c>
      <c r="L28" s="307"/>
      <c r="M28" s="309"/>
      <c r="N28" s="309"/>
      <c r="O28" s="309"/>
      <c r="P28" s="309"/>
      <c r="Q28" s="392"/>
      <c r="R28" s="393"/>
    </row>
    <row r="29" spans="2:22" ht="12.75" customHeight="1" x14ac:dyDescent="0.2">
      <c r="B29" s="245">
        <v>9</v>
      </c>
      <c r="C29" s="252" t="s">
        <v>47</v>
      </c>
      <c r="D29" s="211" t="s">
        <v>119</v>
      </c>
      <c r="E29" s="308"/>
      <c r="F29" s="310"/>
      <c r="G29" s="310"/>
      <c r="H29" s="310"/>
      <c r="I29" s="343"/>
      <c r="J29" s="310"/>
      <c r="K29" s="378"/>
      <c r="L29" s="308"/>
      <c r="M29" s="310"/>
      <c r="N29" s="310"/>
      <c r="O29" s="310"/>
      <c r="P29" s="310"/>
      <c r="Q29" s="304"/>
      <c r="R29" s="306"/>
    </row>
    <row r="30" spans="2:22" ht="13.9" customHeight="1" x14ac:dyDescent="0.2">
      <c r="B30" s="246">
        <v>10</v>
      </c>
      <c r="C30" s="253" t="s">
        <v>22</v>
      </c>
      <c r="D30" s="206" t="s">
        <v>130</v>
      </c>
      <c r="E30" s="341"/>
      <c r="F30" s="337"/>
      <c r="G30" s="337"/>
      <c r="H30" s="337"/>
      <c r="I30" s="342"/>
      <c r="J30" s="337"/>
      <c r="K30" s="339"/>
      <c r="L30" s="341">
        <v>2</v>
      </c>
      <c r="M30" s="342">
        <v>1</v>
      </c>
      <c r="N30" s="337"/>
      <c r="O30" s="337"/>
      <c r="P30" s="337">
        <v>4</v>
      </c>
      <c r="Q30" s="337" t="s">
        <v>20</v>
      </c>
      <c r="R30" s="339">
        <v>5</v>
      </c>
    </row>
    <row r="31" spans="2:22" x14ac:dyDescent="0.2">
      <c r="B31" s="247">
        <v>11</v>
      </c>
      <c r="C31" s="254" t="s">
        <v>108</v>
      </c>
      <c r="D31" s="206" t="s">
        <v>152</v>
      </c>
      <c r="E31" s="308"/>
      <c r="F31" s="310"/>
      <c r="G31" s="310"/>
      <c r="H31" s="310"/>
      <c r="I31" s="343"/>
      <c r="J31" s="310"/>
      <c r="K31" s="378"/>
      <c r="L31" s="308"/>
      <c r="M31" s="343"/>
      <c r="N31" s="310"/>
      <c r="O31" s="310"/>
      <c r="P31" s="310"/>
      <c r="Q31" s="310"/>
      <c r="R31" s="378"/>
      <c r="U31" s="28"/>
    </row>
    <row r="32" spans="2:22" x14ac:dyDescent="0.2">
      <c r="B32" s="247">
        <v>12</v>
      </c>
      <c r="C32" s="253" t="s">
        <v>48</v>
      </c>
      <c r="D32" s="231" t="s">
        <v>117</v>
      </c>
      <c r="E32" s="341"/>
      <c r="F32" s="337"/>
      <c r="G32" s="337"/>
      <c r="H32" s="337"/>
      <c r="I32" s="342"/>
      <c r="J32" s="337"/>
      <c r="K32" s="339"/>
      <c r="L32" s="341">
        <v>2</v>
      </c>
      <c r="M32" s="342">
        <v>2</v>
      </c>
      <c r="N32" s="337"/>
      <c r="O32" s="337"/>
      <c r="P32" s="337">
        <v>4</v>
      </c>
      <c r="Q32" s="337" t="s">
        <v>20</v>
      </c>
      <c r="R32" s="339">
        <v>5</v>
      </c>
      <c r="U32" s="28"/>
    </row>
    <row r="33" spans="2:21" ht="13.5" thickBot="1" x14ac:dyDescent="0.25">
      <c r="B33" s="248">
        <v>13</v>
      </c>
      <c r="C33" s="255" t="s">
        <v>49</v>
      </c>
      <c r="D33" s="230" t="s">
        <v>118</v>
      </c>
      <c r="E33" s="344"/>
      <c r="F33" s="338"/>
      <c r="G33" s="338"/>
      <c r="H33" s="338"/>
      <c r="I33" s="345"/>
      <c r="J33" s="338"/>
      <c r="K33" s="340"/>
      <c r="L33" s="344"/>
      <c r="M33" s="345"/>
      <c r="N33" s="338"/>
      <c r="O33" s="338"/>
      <c r="P33" s="338"/>
      <c r="Q33" s="338"/>
      <c r="R33" s="340"/>
      <c r="U33" s="28"/>
    </row>
    <row r="34" spans="2:21" x14ac:dyDescent="0.2">
      <c r="B34" s="322" t="s">
        <v>29</v>
      </c>
      <c r="C34" s="323"/>
      <c r="D34" s="324"/>
      <c r="E34" s="115">
        <f>SUM(E26:E33)</f>
        <v>4</v>
      </c>
      <c r="F34" s="165">
        <f>SUM(F26:F33)</f>
        <v>3</v>
      </c>
      <c r="G34" s="165"/>
      <c r="H34" s="165"/>
      <c r="I34" s="328">
        <f>SUM(I26:I33)</f>
        <v>10</v>
      </c>
      <c r="J34" s="330" t="s">
        <v>116</v>
      </c>
      <c r="K34" s="332">
        <f>SUM(K26:K33)</f>
        <v>14</v>
      </c>
      <c r="L34" s="115">
        <f>SUM(L28:L33)</f>
        <v>4</v>
      </c>
      <c r="M34" s="165">
        <f>SUM(M28:M33)</f>
        <v>3</v>
      </c>
      <c r="N34" s="165"/>
      <c r="O34" s="165"/>
      <c r="P34" s="328">
        <f>SUM(P28:P33)</f>
        <v>8</v>
      </c>
      <c r="Q34" s="330" t="s">
        <v>116</v>
      </c>
      <c r="R34" s="332">
        <f>SUM(R28:R33)</f>
        <v>10</v>
      </c>
      <c r="U34" s="28"/>
    </row>
    <row r="35" spans="2:21" ht="13.5" thickBot="1" x14ac:dyDescent="0.25">
      <c r="B35" s="325"/>
      <c r="C35" s="326"/>
      <c r="D35" s="327"/>
      <c r="E35" s="334">
        <f>SUM(E34:H34)</f>
        <v>7</v>
      </c>
      <c r="F35" s="335"/>
      <c r="G35" s="335"/>
      <c r="H35" s="336"/>
      <c r="I35" s="329"/>
      <c r="J35" s="331"/>
      <c r="K35" s="333"/>
      <c r="L35" s="334">
        <f>SUM(L34:O34)</f>
        <v>7</v>
      </c>
      <c r="M35" s="335"/>
      <c r="N35" s="335"/>
      <c r="O35" s="336"/>
      <c r="P35" s="329"/>
      <c r="Q35" s="331"/>
      <c r="R35" s="333"/>
    </row>
    <row r="36" spans="2:21" ht="13.5" thickBot="1" x14ac:dyDescent="0.25">
      <c r="B36" s="30"/>
      <c r="C36" s="30"/>
      <c r="D36" s="30"/>
      <c r="E36" s="33"/>
      <c r="F36" s="33"/>
      <c r="G36" s="33"/>
      <c r="H36" s="33"/>
      <c r="I36" s="33"/>
      <c r="J36" s="30"/>
      <c r="K36" s="34"/>
      <c r="L36" s="33"/>
      <c r="M36" s="33"/>
      <c r="N36" s="33"/>
      <c r="O36" s="33"/>
      <c r="P36" s="33"/>
      <c r="Q36" s="30"/>
      <c r="R36" s="34"/>
    </row>
    <row r="37" spans="2:21" x14ac:dyDescent="0.2">
      <c r="B37" s="30"/>
      <c r="C37" s="35" t="s">
        <v>30</v>
      </c>
      <c r="D37" s="21"/>
      <c r="E37" s="91">
        <f>SUM(E20,E34)</f>
        <v>10</v>
      </c>
      <c r="F37" s="92">
        <f>SUM(F20,F34)</f>
        <v>6</v>
      </c>
      <c r="G37" s="92"/>
      <c r="H37" s="92"/>
      <c r="I37" s="315">
        <f>SUM(I20,I34)</f>
        <v>24</v>
      </c>
      <c r="J37" s="315" t="s">
        <v>120</v>
      </c>
      <c r="K37" s="317">
        <f>IF((K20+K34)&lt;&gt;30,"NU",30)</f>
        <v>30</v>
      </c>
      <c r="L37" s="91">
        <f>SUM(L20,L34)</f>
        <v>10</v>
      </c>
      <c r="M37" s="92">
        <f>SUM(M20,M34)</f>
        <v>6</v>
      </c>
      <c r="N37" s="92">
        <f>SUM(N20,N34)</f>
        <v>4</v>
      </c>
      <c r="O37" s="92"/>
      <c r="P37" s="315">
        <f>SUM(P20,P34)</f>
        <v>20</v>
      </c>
      <c r="Q37" s="315" t="s">
        <v>27</v>
      </c>
      <c r="R37" s="317">
        <f>IF((R20+R34)&lt;&gt;30,"NU",30)</f>
        <v>30</v>
      </c>
    </row>
    <row r="38" spans="2:21" ht="13.5" thickBot="1" x14ac:dyDescent="0.25">
      <c r="B38" s="30"/>
      <c r="C38" s="31"/>
      <c r="D38" s="21"/>
      <c r="E38" s="319">
        <f>SUM(E37:H37)</f>
        <v>16</v>
      </c>
      <c r="F38" s="320"/>
      <c r="G38" s="320"/>
      <c r="H38" s="321"/>
      <c r="I38" s="316"/>
      <c r="J38" s="316"/>
      <c r="K38" s="318"/>
      <c r="L38" s="319">
        <f>SUM(L37:O37)</f>
        <v>20</v>
      </c>
      <c r="M38" s="320"/>
      <c r="N38" s="320"/>
      <c r="O38" s="321"/>
      <c r="P38" s="316"/>
      <c r="Q38" s="316"/>
      <c r="R38" s="318"/>
    </row>
    <row r="39" spans="2:21" x14ac:dyDescent="0.2">
      <c r="B39" s="30"/>
      <c r="C39" s="30"/>
      <c r="D39" s="30"/>
      <c r="E39" s="21"/>
      <c r="F39" s="21"/>
      <c r="G39" s="21"/>
      <c r="H39" s="21"/>
      <c r="I39" s="21"/>
      <c r="J39" s="21"/>
      <c r="K39" s="21"/>
      <c r="L39" s="21"/>
      <c r="M39" s="21"/>
      <c r="N39" s="21"/>
      <c r="O39" s="21"/>
      <c r="P39" s="21"/>
      <c r="Q39" s="21"/>
      <c r="R39" s="21"/>
    </row>
    <row r="40" spans="2:21" x14ac:dyDescent="0.2">
      <c r="B40" s="30"/>
      <c r="C40" s="314" t="s">
        <v>33</v>
      </c>
      <c r="D40" s="314"/>
      <c r="E40" s="314"/>
      <c r="F40" s="314"/>
      <c r="G40" s="314"/>
      <c r="H40" s="314"/>
      <c r="I40" s="314"/>
      <c r="J40" s="314"/>
      <c r="K40" s="314"/>
      <c r="L40" s="314"/>
      <c r="M40" s="314"/>
      <c r="N40" s="314"/>
      <c r="O40" s="314"/>
      <c r="P40" s="314"/>
      <c r="Q40" s="314"/>
      <c r="R40" s="314"/>
    </row>
    <row r="41" spans="2:21" x14ac:dyDescent="0.2">
      <c r="B41" s="30"/>
      <c r="C41" s="313" t="s">
        <v>113</v>
      </c>
      <c r="D41" s="313"/>
      <c r="E41" s="313"/>
      <c r="F41" s="313"/>
      <c r="G41" s="313"/>
      <c r="H41" s="313"/>
      <c r="I41" s="313"/>
      <c r="J41" s="313"/>
      <c r="K41" s="313"/>
      <c r="L41" s="313"/>
      <c r="M41" s="313"/>
      <c r="N41" s="313"/>
      <c r="O41" s="313"/>
      <c r="P41" s="313"/>
      <c r="Q41" s="313"/>
      <c r="R41" s="313"/>
    </row>
    <row r="43" spans="2:21" x14ac:dyDescent="0.2">
      <c r="B43" s="110" t="s">
        <v>34</v>
      </c>
      <c r="C43" s="110"/>
      <c r="D43" s="110"/>
      <c r="E43" s="110"/>
      <c r="F43" s="110"/>
      <c r="G43" s="110"/>
      <c r="H43" s="110"/>
      <c r="I43" s="110"/>
      <c r="J43" s="110"/>
      <c r="K43" s="110"/>
      <c r="L43" s="110"/>
      <c r="M43" s="110"/>
      <c r="N43" s="110"/>
      <c r="O43" s="110"/>
      <c r="P43" s="110"/>
      <c r="Q43" s="110"/>
      <c r="R43" s="110"/>
    </row>
    <row r="44" spans="2:21" x14ac:dyDescent="0.2">
      <c r="B44" s="136" t="s">
        <v>148</v>
      </c>
      <c r="C44" s="136"/>
      <c r="D44" s="136"/>
      <c r="E44" s="136"/>
      <c r="F44" s="136"/>
      <c r="G44" s="136"/>
      <c r="H44" s="136"/>
      <c r="I44" s="136"/>
      <c r="J44" s="136"/>
      <c r="K44" s="136"/>
      <c r="L44" s="136"/>
      <c r="M44" s="136"/>
      <c r="O44" s="136"/>
      <c r="P44" s="136"/>
      <c r="Q44" s="136"/>
      <c r="R44" s="136"/>
      <c r="S44" s="127"/>
    </row>
    <row r="45" spans="2:21" x14ac:dyDescent="0.2">
      <c r="B45" s="18" t="s">
        <v>147</v>
      </c>
      <c r="D45" s="18"/>
      <c r="S45" s="136"/>
    </row>
    <row r="46" spans="2:21" x14ac:dyDescent="0.2">
      <c r="S46" s="127"/>
    </row>
  </sheetData>
  <mergeCells count="130">
    <mergeCell ref="Q30:Q31"/>
    <mergeCell ref="R30:R31"/>
    <mergeCell ref="E23:K23"/>
    <mergeCell ref="L23:R23"/>
    <mergeCell ref="B23:B25"/>
    <mergeCell ref="C23:C25"/>
    <mergeCell ref="D23:D25"/>
    <mergeCell ref="E24:E25"/>
    <mergeCell ref="F24:F25"/>
    <mergeCell ref="G24:G25"/>
    <mergeCell ref="P24:P25"/>
    <mergeCell ref="Q24:Q25"/>
    <mergeCell ref="R24:R25"/>
    <mergeCell ref="K30:K31"/>
    <mergeCell ref="L30:L31"/>
    <mergeCell ref="E28:E29"/>
    <mergeCell ref="F28:F29"/>
    <mergeCell ref="G28:G29"/>
    <mergeCell ref="Q28:Q29"/>
    <mergeCell ref="R28:R29"/>
    <mergeCell ref="H28:H29"/>
    <mergeCell ref="I28:I29"/>
    <mergeCell ref="J28:J29"/>
    <mergeCell ref="K28:K29"/>
    <mergeCell ref="B1:D1"/>
    <mergeCell ref="B2:D2"/>
    <mergeCell ref="B3:S3"/>
    <mergeCell ref="B5:R5"/>
    <mergeCell ref="B6:R6"/>
    <mergeCell ref="B8:G8"/>
    <mergeCell ref="B9:G9"/>
    <mergeCell ref="B10:G10"/>
    <mergeCell ref="E12:K12"/>
    <mergeCell ref="L12:R12"/>
    <mergeCell ref="B12:B14"/>
    <mergeCell ref="C12:C14"/>
    <mergeCell ref="D12:D14"/>
    <mergeCell ref="E13:E14"/>
    <mergeCell ref="F13:F14"/>
    <mergeCell ref="G13:G14"/>
    <mergeCell ref="P13:P14"/>
    <mergeCell ref="Q13:Q14"/>
    <mergeCell ref="R13:R14"/>
    <mergeCell ref="H13:H14"/>
    <mergeCell ref="I13:I14"/>
    <mergeCell ref="J13:J14"/>
    <mergeCell ref="K13:K14"/>
    <mergeCell ref="L13:L14"/>
    <mergeCell ref="B20:D21"/>
    <mergeCell ref="I20:I21"/>
    <mergeCell ref="J20:J21"/>
    <mergeCell ref="K20:K21"/>
    <mergeCell ref="P20:P21"/>
    <mergeCell ref="Q20:Q21"/>
    <mergeCell ref="R20:R21"/>
    <mergeCell ref="E21:H21"/>
    <mergeCell ref="L21:O21"/>
    <mergeCell ref="M13:M14"/>
    <mergeCell ref="N13:N14"/>
    <mergeCell ref="O13:O14"/>
    <mergeCell ref="H24:H25"/>
    <mergeCell ref="I24:I25"/>
    <mergeCell ref="J24:J25"/>
    <mergeCell ref="K24:K25"/>
    <mergeCell ref="L24:L25"/>
    <mergeCell ref="M24:M25"/>
    <mergeCell ref="N24:N25"/>
    <mergeCell ref="O24:O25"/>
    <mergeCell ref="N32:N33"/>
    <mergeCell ref="O32:O33"/>
    <mergeCell ref="P32:P33"/>
    <mergeCell ref="Q32:Q33"/>
    <mergeCell ref="R32:R33"/>
    <mergeCell ref="E30:E31"/>
    <mergeCell ref="H30:H31"/>
    <mergeCell ref="G30:G31"/>
    <mergeCell ref="F30:F31"/>
    <mergeCell ref="I30:I31"/>
    <mergeCell ref="J30:J31"/>
    <mergeCell ref="E32:E33"/>
    <mergeCell ref="F32:F33"/>
    <mergeCell ref="G32:G33"/>
    <mergeCell ref="H32:H33"/>
    <mergeCell ref="I32:I33"/>
    <mergeCell ref="J32:J33"/>
    <mergeCell ref="K32:K33"/>
    <mergeCell ref="L32:L33"/>
    <mergeCell ref="M32:M33"/>
    <mergeCell ref="M30:M31"/>
    <mergeCell ref="N30:N31"/>
    <mergeCell ref="O30:O31"/>
    <mergeCell ref="P30:P31"/>
    <mergeCell ref="B34:D35"/>
    <mergeCell ref="I34:I35"/>
    <mergeCell ref="J34:J35"/>
    <mergeCell ref="K34:K35"/>
    <mergeCell ref="P34:P35"/>
    <mergeCell ref="Q34:Q35"/>
    <mergeCell ref="R34:R35"/>
    <mergeCell ref="E35:H35"/>
    <mergeCell ref="L35:O35"/>
    <mergeCell ref="C41:R41"/>
    <mergeCell ref="C40:R40"/>
    <mergeCell ref="I37:I38"/>
    <mergeCell ref="J37:J38"/>
    <mergeCell ref="K37:K38"/>
    <mergeCell ref="P37:P38"/>
    <mergeCell ref="Q37:Q38"/>
    <mergeCell ref="R37:R38"/>
    <mergeCell ref="E38:H38"/>
    <mergeCell ref="L38:O38"/>
    <mergeCell ref="Q26:Q27"/>
    <mergeCell ref="R26:R27"/>
    <mergeCell ref="L28:L29"/>
    <mergeCell ref="M28:M29"/>
    <mergeCell ref="N28:N29"/>
    <mergeCell ref="O28:O29"/>
    <mergeCell ref="P28:P29"/>
    <mergeCell ref="E26:E27"/>
    <mergeCell ref="F26:F27"/>
    <mergeCell ref="G26:G27"/>
    <mergeCell ref="H26:H27"/>
    <mergeCell ref="I26:I27"/>
    <mergeCell ref="J26:J27"/>
    <mergeCell ref="K26:K27"/>
    <mergeCell ref="L26:L27"/>
    <mergeCell ref="M26:M27"/>
    <mergeCell ref="N26:N27"/>
    <mergeCell ref="O26:O27"/>
    <mergeCell ref="P26:P27"/>
  </mergeCells>
  <pageMargins left="0.51180599999999998" right="0.51180599999999998" top="0.74791700000000005" bottom="0.98402800000000001" header="0.51180599999999998" footer="0.51180599999999998"/>
  <pageSetup paperSize="9" scale="85" fitToWidth="0" orientation="portrait" r:id="rId1"/>
  <headerFooter>
    <oddFooter>&amp;C2</oddFooter>
  </headerFooter>
  <extLst>
    <ext uri="smNativeData">
      <pm:sheetPrefs xmlns:pm="smNativeData" day="1498045478" outlineProtect="1" showHorizontalRuler="1" showVerticalRuler="1" showAltShade="0" noPrint="1">
        <pm:shade id="0" type="0" fgLvl="100" fgClr="000000" bgLvl="100" bgClr="FFFFFF"/>
        <pm:shade id="1" type="0" fgLvl="100" fgClr="000000" bgLvl="100" bgClr="FFFFFF"/>
      </pm:sheetPref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Q45"/>
  <sheetViews>
    <sheetView topLeftCell="A7" zoomScale="110" zoomScaleNormal="110" workbookViewId="0">
      <selection activeCell="C15" sqref="C15"/>
    </sheetView>
  </sheetViews>
  <sheetFormatPr defaultRowHeight="12.75" x14ac:dyDescent="0.2"/>
  <cols>
    <col min="1" max="1" width="9.140625" style="18" customWidth="1"/>
    <col min="2" max="2" width="3.28515625" style="18" customWidth="1"/>
    <col min="3" max="3" width="28.85546875" style="18" customWidth="1"/>
    <col min="4" max="4" width="9.7109375" style="22" customWidth="1"/>
    <col min="5" max="8" width="2.42578125" style="18" customWidth="1"/>
    <col min="9" max="9" width="2.85546875" style="18" customWidth="1"/>
    <col min="10" max="10" width="6.7109375" style="18" customWidth="1"/>
    <col min="11" max="11" width="4.7109375" style="18" customWidth="1"/>
    <col min="12" max="15" width="2.42578125" style="18" customWidth="1"/>
    <col min="16" max="16" width="2.7109375" style="18" customWidth="1"/>
    <col min="17" max="17" width="6.7109375" style="18" customWidth="1"/>
    <col min="18" max="18" width="4.7109375" style="18" customWidth="1"/>
    <col min="19" max="251" width="9.140625" style="18" customWidth="1"/>
  </cols>
  <sheetData>
    <row r="1" spans="2:26" x14ac:dyDescent="0.2">
      <c r="B1" s="358" t="s">
        <v>167</v>
      </c>
      <c r="C1" s="358"/>
      <c r="D1" s="358"/>
      <c r="R1" s="19"/>
    </row>
    <row r="2" spans="2:26" x14ac:dyDescent="0.2">
      <c r="B2" s="358" t="s">
        <v>5</v>
      </c>
      <c r="C2" s="358"/>
      <c r="D2" s="358"/>
    </row>
    <row r="3" spans="2:26" ht="15.75" x14ac:dyDescent="0.25">
      <c r="B3" s="359" t="s">
        <v>6</v>
      </c>
      <c r="C3" s="359"/>
      <c r="D3" s="359"/>
      <c r="E3" s="359"/>
      <c r="F3" s="359"/>
      <c r="G3" s="359"/>
      <c r="H3" s="359"/>
      <c r="I3" s="359"/>
      <c r="J3" s="359"/>
      <c r="K3" s="359"/>
      <c r="L3" s="359"/>
      <c r="M3" s="359"/>
      <c r="N3" s="359"/>
      <c r="O3" s="359"/>
      <c r="P3" s="359"/>
      <c r="Q3" s="359"/>
    </row>
    <row r="4" spans="2:26" x14ac:dyDescent="0.2">
      <c r="D4" s="21"/>
      <c r="E4" s="36"/>
      <c r="F4" s="36"/>
      <c r="G4" s="36"/>
      <c r="H4" s="36"/>
      <c r="I4" s="36"/>
      <c r="J4" s="36"/>
      <c r="K4" s="36"/>
      <c r="L4" s="36"/>
      <c r="M4" s="36"/>
      <c r="N4" s="36"/>
      <c r="O4" s="36"/>
      <c r="P4" s="36"/>
      <c r="Q4" s="36"/>
    </row>
    <row r="5" spans="2:26" x14ac:dyDescent="0.2">
      <c r="B5" s="360" t="s">
        <v>2</v>
      </c>
      <c r="C5" s="360"/>
      <c r="D5" s="360"/>
      <c r="E5" s="360"/>
      <c r="F5" s="360"/>
      <c r="G5" s="360"/>
      <c r="H5" s="360"/>
      <c r="I5" s="360"/>
      <c r="J5" s="360"/>
      <c r="K5" s="360"/>
      <c r="L5" s="360"/>
      <c r="M5" s="360"/>
      <c r="N5" s="360"/>
      <c r="O5" s="360"/>
      <c r="P5" s="360"/>
      <c r="Q5" s="360"/>
      <c r="R5" s="360"/>
      <c r="S5" s="128"/>
      <c r="T5" s="128"/>
      <c r="U5" s="128"/>
      <c r="V5" s="128"/>
      <c r="W5" s="128"/>
      <c r="X5" s="128"/>
      <c r="Y5" s="128"/>
      <c r="Z5" s="128"/>
    </row>
    <row r="6" spans="2:26" x14ac:dyDescent="0.2">
      <c r="B6" s="360" t="s">
        <v>135</v>
      </c>
      <c r="C6" s="360"/>
      <c r="D6" s="360"/>
      <c r="E6" s="360"/>
      <c r="F6" s="360"/>
      <c r="G6" s="360"/>
      <c r="H6" s="360"/>
      <c r="I6" s="360"/>
      <c r="J6" s="360"/>
      <c r="K6" s="360"/>
      <c r="L6" s="360"/>
      <c r="M6" s="360"/>
      <c r="N6" s="360"/>
      <c r="O6" s="360"/>
      <c r="P6" s="360"/>
      <c r="Q6" s="360"/>
      <c r="R6" s="360"/>
      <c r="S6" s="37"/>
      <c r="T6" s="37"/>
      <c r="U6" s="37"/>
      <c r="V6" s="37"/>
      <c r="W6" s="37"/>
      <c r="X6" s="37"/>
      <c r="Y6" s="37"/>
      <c r="Z6" s="37"/>
    </row>
    <row r="7" spans="2:26" x14ac:dyDescent="0.2">
      <c r="B7" s="37" t="s">
        <v>155</v>
      </c>
      <c r="C7" s="37"/>
      <c r="D7" s="37"/>
      <c r="E7" s="37"/>
      <c r="F7" s="37"/>
      <c r="G7" s="37"/>
      <c r="H7" s="37"/>
      <c r="I7" s="37"/>
      <c r="J7" s="37"/>
      <c r="K7" s="37"/>
      <c r="L7" s="37"/>
      <c r="M7" s="37"/>
      <c r="N7" s="37"/>
      <c r="O7" s="37"/>
      <c r="P7" s="37"/>
      <c r="Q7" s="37"/>
      <c r="R7" s="37"/>
      <c r="S7" s="37"/>
      <c r="T7" s="37"/>
      <c r="U7" s="37"/>
      <c r="V7" s="37"/>
      <c r="W7" s="37"/>
      <c r="X7" s="37"/>
      <c r="Y7" s="37"/>
      <c r="Z7" s="37"/>
    </row>
    <row r="8" spans="2:26" x14ac:dyDescent="0.2">
      <c r="B8" s="358" t="s">
        <v>3</v>
      </c>
      <c r="C8" s="358"/>
      <c r="D8" s="358"/>
      <c r="E8" s="358"/>
      <c r="F8" s="358"/>
      <c r="G8" s="358"/>
      <c r="H8" s="23"/>
      <c r="I8" s="23"/>
      <c r="J8" s="23"/>
      <c r="K8" s="24"/>
      <c r="L8" s="24"/>
      <c r="M8" s="24"/>
      <c r="N8" s="24"/>
      <c r="O8" s="24"/>
      <c r="P8" s="24"/>
      <c r="Q8" s="24"/>
      <c r="R8" s="20"/>
    </row>
    <row r="9" spans="2:26" x14ac:dyDescent="0.2">
      <c r="B9" s="358" t="s">
        <v>131</v>
      </c>
      <c r="C9" s="358"/>
      <c r="D9" s="358"/>
      <c r="E9" s="358"/>
      <c r="F9" s="358"/>
      <c r="G9" s="358"/>
      <c r="H9" s="17"/>
      <c r="I9" s="17"/>
      <c r="J9" s="17"/>
      <c r="K9" s="17"/>
      <c r="L9" s="17"/>
      <c r="M9" s="17"/>
      <c r="N9" s="17"/>
      <c r="O9" s="17"/>
      <c r="P9" s="17"/>
      <c r="Q9" s="17"/>
    </row>
    <row r="10" spans="2:26" x14ac:dyDescent="0.2">
      <c r="B10" s="361" t="s">
        <v>157</v>
      </c>
      <c r="C10" s="361"/>
      <c r="D10" s="361"/>
      <c r="E10" s="361"/>
      <c r="F10" s="361"/>
      <c r="G10" s="361"/>
      <c r="H10" s="25"/>
      <c r="I10" s="25"/>
      <c r="J10" s="25"/>
      <c r="K10" s="25"/>
      <c r="L10" s="25"/>
      <c r="M10" s="25"/>
      <c r="N10" s="25"/>
      <c r="O10" s="25"/>
      <c r="P10" s="25"/>
      <c r="Q10" s="25"/>
    </row>
    <row r="11" spans="2:26" ht="23.25" customHeight="1" thickBot="1" x14ac:dyDescent="0.3">
      <c r="B11" s="26" t="s">
        <v>35</v>
      </c>
      <c r="C11" s="26"/>
      <c r="D11" s="26"/>
      <c r="E11" s="26"/>
      <c r="F11" s="26"/>
      <c r="G11" s="26"/>
      <c r="H11" s="26"/>
      <c r="I11" s="26"/>
      <c r="J11" s="26"/>
      <c r="K11" s="26"/>
      <c r="L11" s="26"/>
      <c r="M11" s="26"/>
      <c r="N11" s="26"/>
      <c r="O11" s="26"/>
      <c r="P11" s="26"/>
      <c r="Q11" s="26"/>
      <c r="R11" s="26"/>
    </row>
    <row r="12" spans="2:26" ht="12.75" customHeight="1" x14ac:dyDescent="0.2">
      <c r="B12" s="366" t="s">
        <v>8</v>
      </c>
      <c r="C12" s="365" t="s">
        <v>9</v>
      </c>
      <c r="D12" s="366" t="s">
        <v>107</v>
      </c>
      <c r="E12" s="432" t="s">
        <v>42</v>
      </c>
      <c r="F12" s="433"/>
      <c r="G12" s="433"/>
      <c r="H12" s="433"/>
      <c r="I12" s="433"/>
      <c r="J12" s="433"/>
      <c r="K12" s="434"/>
      <c r="L12" s="432" t="s">
        <v>43</v>
      </c>
      <c r="M12" s="433"/>
      <c r="N12" s="433"/>
      <c r="O12" s="433"/>
      <c r="P12" s="433"/>
      <c r="Q12" s="433"/>
      <c r="R12" s="435"/>
    </row>
    <row r="13" spans="2:26" ht="12.75" customHeight="1" x14ac:dyDescent="0.2">
      <c r="B13" s="367"/>
      <c r="C13" s="443"/>
      <c r="D13" s="382"/>
      <c r="E13" s="376" t="s">
        <v>12</v>
      </c>
      <c r="F13" s="346" t="s">
        <v>13</v>
      </c>
      <c r="G13" s="346" t="s">
        <v>14</v>
      </c>
      <c r="H13" s="346" t="s">
        <v>15</v>
      </c>
      <c r="I13" s="346" t="s">
        <v>16</v>
      </c>
      <c r="J13" s="373" t="s">
        <v>17</v>
      </c>
      <c r="K13" s="374" t="s">
        <v>18</v>
      </c>
      <c r="L13" s="376" t="s">
        <v>12</v>
      </c>
      <c r="M13" s="346" t="s">
        <v>13</v>
      </c>
      <c r="N13" s="346" t="s">
        <v>14</v>
      </c>
      <c r="O13" s="346" t="s">
        <v>15</v>
      </c>
      <c r="P13" s="346" t="s">
        <v>16</v>
      </c>
      <c r="Q13" s="373" t="s">
        <v>17</v>
      </c>
      <c r="R13" s="374" t="s">
        <v>18</v>
      </c>
    </row>
    <row r="14" spans="2:26" ht="13.5" thickBot="1" x14ac:dyDescent="0.25">
      <c r="B14" s="368"/>
      <c r="C14" s="444"/>
      <c r="D14" s="445"/>
      <c r="E14" s="377"/>
      <c r="F14" s="347"/>
      <c r="G14" s="347"/>
      <c r="H14" s="347"/>
      <c r="I14" s="347"/>
      <c r="J14" s="350"/>
      <c r="K14" s="375"/>
      <c r="L14" s="440"/>
      <c r="M14" s="347"/>
      <c r="N14" s="347"/>
      <c r="O14" s="347"/>
      <c r="P14" s="347"/>
      <c r="Q14" s="350"/>
      <c r="R14" s="375"/>
    </row>
    <row r="15" spans="2:26" ht="13.15" customHeight="1" x14ac:dyDescent="0.2">
      <c r="B15" s="267">
        <v>1</v>
      </c>
      <c r="C15" s="284" t="s">
        <v>36</v>
      </c>
      <c r="D15" s="202" t="s">
        <v>111</v>
      </c>
      <c r="E15" s="216">
        <v>3</v>
      </c>
      <c r="F15" s="217">
        <v>1</v>
      </c>
      <c r="G15" s="217"/>
      <c r="H15" s="217"/>
      <c r="I15" s="217">
        <v>7</v>
      </c>
      <c r="J15" s="217" t="s">
        <v>20</v>
      </c>
      <c r="K15" s="218">
        <v>8</v>
      </c>
      <c r="L15" s="226"/>
      <c r="M15" s="227"/>
      <c r="N15" s="227"/>
      <c r="O15" s="227"/>
      <c r="P15" s="227"/>
      <c r="Q15" s="227"/>
      <c r="R15" s="228"/>
    </row>
    <row r="16" spans="2:26" ht="22.5" x14ac:dyDescent="0.2">
      <c r="B16" s="268">
        <v>2</v>
      </c>
      <c r="C16" s="285" t="s">
        <v>37</v>
      </c>
      <c r="D16" s="184" t="s">
        <v>112</v>
      </c>
      <c r="E16" s="219">
        <v>3</v>
      </c>
      <c r="F16" s="220">
        <v>1</v>
      </c>
      <c r="G16" s="220"/>
      <c r="H16" s="220"/>
      <c r="I16" s="220">
        <v>7</v>
      </c>
      <c r="J16" s="220" t="s">
        <v>20</v>
      </c>
      <c r="K16" s="180">
        <v>8</v>
      </c>
      <c r="L16" s="270"/>
      <c r="M16" s="201"/>
      <c r="N16" s="201"/>
      <c r="O16" s="201"/>
      <c r="P16" s="201"/>
      <c r="Q16" s="201"/>
      <c r="R16" s="275"/>
    </row>
    <row r="17" spans="2:39" x14ac:dyDescent="0.2">
      <c r="B17" s="268">
        <v>3</v>
      </c>
      <c r="C17" s="285" t="s">
        <v>38</v>
      </c>
      <c r="D17" s="247" t="s">
        <v>162</v>
      </c>
      <c r="E17" s="276"/>
      <c r="F17" s="271"/>
      <c r="G17" s="271"/>
      <c r="H17" s="271"/>
      <c r="I17" s="271"/>
      <c r="J17" s="220"/>
      <c r="K17" s="180"/>
      <c r="L17" s="270">
        <v>3</v>
      </c>
      <c r="M17" s="201">
        <v>1</v>
      </c>
      <c r="N17" s="201"/>
      <c r="O17" s="201"/>
      <c r="P17" s="201">
        <v>6</v>
      </c>
      <c r="Q17" s="201" t="s">
        <v>20</v>
      </c>
      <c r="R17" s="275">
        <v>8</v>
      </c>
    </row>
    <row r="18" spans="2:39" ht="23.45" customHeight="1" x14ac:dyDescent="0.2">
      <c r="B18" s="268">
        <v>4</v>
      </c>
      <c r="C18" s="285" t="s">
        <v>39</v>
      </c>
      <c r="D18" s="184" t="s">
        <v>132</v>
      </c>
      <c r="E18" s="281"/>
      <c r="F18" s="29"/>
      <c r="G18" s="29"/>
      <c r="H18" s="29"/>
      <c r="I18" s="29"/>
      <c r="J18" s="201"/>
      <c r="K18" s="275"/>
      <c r="L18" s="219">
        <v>3</v>
      </c>
      <c r="M18" s="220">
        <v>1</v>
      </c>
      <c r="N18" s="220"/>
      <c r="O18" s="220"/>
      <c r="P18" s="220">
        <v>6</v>
      </c>
      <c r="Q18" s="220" t="s">
        <v>20</v>
      </c>
      <c r="R18" s="180">
        <v>8</v>
      </c>
    </row>
    <row r="19" spans="2:39" x14ac:dyDescent="0.2">
      <c r="B19" s="269">
        <v>5</v>
      </c>
      <c r="C19" s="286" t="s">
        <v>140</v>
      </c>
      <c r="D19" s="272" t="s">
        <v>163</v>
      </c>
      <c r="E19" s="281"/>
      <c r="F19" s="29"/>
      <c r="G19" s="29"/>
      <c r="H19" s="29"/>
      <c r="I19" s="29"/>
      <c r="J19" s="159"/>
      <c r="K19" s="282"/>
      <c r="L19" s="276">
        <v>1</v>
      </c>
      <c r="M19" s="271">
        <v>1</v>
      </c>
      <c r="N19" s="271"/>
      <c r="O19" s="271"/>
      <c r="P19" s="271">
        <v>4</v>
      </c>
      <c r="Q19" s="271" t="s">
        <v>20</v>
      </c>
      <c r="R19" s="277">
        <v>4</v>
      </c>
    </row>
    <row r="20" spans="2:39" ht="22.5" x14ac:dyDescent="0.2">
      <c r="B20" s="268">
        <v>6</v>
      </c>
      <c r="C20" s="287" t="s">
        <v>141</v>
      </c>
      <c r="D20" s="247" t="s">
        <v>138</v>
      </c>
      <c r="E20" s="278"/>
      <c r="F20" s="274"/>
      <c r="G20" s="273"/>
      <c r="H20" s="273"/>
      <c r="I20" s="274"/>
      <c r="J20" s="273"/>
      <c r="K20" s="279"/>
      <c r="L20" s="278"/>
      <c r="M20" s="274">
        <v>3</v>
      </c>
      <c r="N20" s="273"/>
      <c r="O20" s="273"/>
      <c r="P20" s="274">
        <v>2</v>
      </c>
      <c r="Q20" s="273" t="s">
        <v>12</v>
      </c>
      <c r="R20" s="279">
        <v>3</v>
      </c>
    </row>
    <row r="21" spans="2:39" ht="23.25" thickBot="1" x14ac:dyDescent="0.25">
      <c r="B21" s="283">
        <v>7</v>
      </c>
      <c r="C21" s="198" t="s">
        <v>136</v>
      </c>
      <c r="D21" s="248" t="s">
        <v>139</v>
      </c>
      <c r="E21" s="280"/>
      <c r="F21" s="209"/>
      <c r="G21" s="208"/>
      <c r="H21" s="208"/>
      <c r="I21" s="209"/>
      <c r="J21" s="208"/>
      <c r="K21" s="224"/>
      <c r="L21" s="280"/>
      <c r="M21" s="209"/>
      <c r="N21" s="208">
        <v>2</v>
      </c>
      <c r="O21" s="208"/>
      <c r="P21" s="209">
        <v>2</v>
      </c>
      <c r="Q21" s="208" t="s">
        <v>12</v>
      </c>
      <c r="R21" s="224">
        <v>3</v>
      </c>
    </row>
    <row r="22" spans="2:39" x14ac:dyDescent="0.2">
      <c r="B22" s="322" t="s">
        <v>26</v>
      </c>
      <c r="C22" s="323"/>
      <c r="D22" s="323"/>
      <c r="E22" s="115">
        <f>SUM(E15:E19)</f>
        <v>6</v>
      </c>
      <c r="F22" s="165">
        <f>SUM(F15:F19)</f>
        <v>2</v>
      </c>
      <c r="G22" s="165"/>
      <c r="H22" s="165"/>
      <c r="I22" s="413">
        <f>SUM(I15:I21)</f>
        <v>14</v>
      </c>
      <c r="J22" s="441" t="s">
        <v>116</v>
      </c>
      <c r="K22" s="332">
        <f>SUM(K15:K19)</f>
        <v>16</v>
      </c>
      <c r="L22" s="115">
        <f>SUM(L15:L21)</f>
        <v>7</v>
      </c>
      <c r="M22" s="165">
        <f>SUM(M15:M21)</f>
        <v>6</v>
      </c>
      <c r="N22" s="165">
        <f>SUM(N15:N21)</f>
        <v>2</v>
      </c>
      <c r="O22" s="165"/>
      <c r="P22" s="413">
        <f>SUM(P15:P21)</f>
        <v>20</v>
      </c>
      <c r="Q22" s="330" t="s">
        <v>153</v>
      </c>
      <c r="R22" s="332">
        <f>SUM(R15:R21)</f>
        <v>26</v>
      </c>
    </row>
    <row r="23" spans="2:39" ht="12" customHeight="1" thickBot="1" x14ac:dyDescent="0.25">
      <c r="B23" s="325"/>
      <c r="C23" s="326"/>
      <c r="D23" s="326"/>
      <c r="E23" s="414">
        <f>SUM(E22:H22)</f>
        <v>8</v>
      </c>
      <c r="F23" s="316"/>
      <c r="G23" s="316"/>
      <c r="H23" s="316"/>
      <c r="I23" s="316"/>
      <c r="J23" s="442"/>
      <c r="K23" s="333"/>
      <c r="L23" s="414">
        <f>SUM(L22:O22)</f>
        <v>15</v>
      </c>
      <c r="M23" s="316"/>
      <c r="N23" s="316"/>
      <c r="O23" s="316"/>
      <c r="P23" s="316"/>
      <c r="Q23" s="331"/>
      <c r="R23" s="333"/>
    </row>
    <row r="24" spans="2:39" ht="12" customHeight="1" thickBot="1" x14ac:dyDescent="0.25">
      <c r="B24" s="31"/>
      <c r="C24" s="31"/>
      <c r="D24" s="21"/>
      <c r="E24" s="21"/>
      <c r="F24" s="21"/>
      <c r="G24" s="21"/>
      <c r="H24" s="21"/>
      <c r="I24" s="21"/>
      <c r="J24" s="21"/>
      <c r="K24" s="21"/>
      <c r="L24" s="21"/>
      <c r="M24" s="21"/>
      <c r="N24" s="21"/>
      <c r="O24" s="21"/>
      <c r="P24" s="21"/>
      <c r="Q24" s="21"/>
      <c r="R24" s="21"/>
    </row>
    <row r="25" spans="2:39" ht="12.75" customHeight="1" thickBot="1" x14ac:dyDescent="0.25">
      <c r="B25" s="366" t="s">
        <v>8</v>
      </c>
      <c r="C25" s="383" t="s">
        <v>28</v>
      </c>
      <c r="D25" s="438" t="s">
        <v>107</v>
      </c>
      <c r="E25" s="432" t="s">
        <v>42</v>
      </c>
      <c r="F25" s="433"/>
      <c r="G25" s="433"/>
      <c r="H25" s="433"/>
      <c r="I25" s="433"/>
      <c r="J25" s="433"/>
      <c r="K25" s="434"/>
      <c r="L25" s="432" t="s">
        <v>43</v>
      </c>
      <c r="M25" s="433"/>
      <c r="N25" s="433"/>
      <c r="O25" s="433"/>
      <c r="P25" s="433"/>
      <c r="Q25" s="433"/>
      <c r="R25" s="435"/>
      <c r="AF25" s="164"/>
      <c r="AG25" s="129"/>
      <c r="AH25" s="194"/>
      <c r="AI25" s="194"/>
      <c r="AJ25" s="194"/>
      <c r="AK25" s="112"/>
      <c r="AL25" s="194" t="s">
        <v>12</v>
      </c>
      <c r="AM25" s="164">
        <v>2</v>
      </c>
    </row>
    <row r="26" spans="2:39" ht="12.75" customHeight="1" x14ac:dyDescent="0.2">
      <c r="B26" s="382"/>
      <c r="C26" s="384"/>
      <c r="D26" s="439"/>
      <c r="E26" s="376" t="s">
        <v>12</v>
      </c>
      <c r="F26" s="346" t="s">
        <v>13</v>
      </c>
      <c r="G26" s="346" t="s">
        <v>14</v>
      </c>
      <c r="H26" s="346" t="s">
        <v>15</v>
      </c>
      <c r="I26" s="346" t="s">
        <v>16</v>
      </c>
      <c r="J26" s="373" t="s">
        <v>17</v>
      </c>
      <c r="K26" s="374" t="s">
        <v>18</v>
      </c>
      <c r="L26" s="353" t="s">
        <v>12</v>
      </c>
      <c r="M26" s="346" t="s">
        <v>13</v>
      </c>
      <c r="N26" s="346" t="s">
        <v>14</v>
      </c>
      <c r="O26" s="346" t="s">
        <v>15</v>
      </c>
      <c r="P26" s="346" t="s">
        <v>16</v>
      </c>
      <c r="Q26" s="373" t="s">
        <v>17</v>
      </c>
      <c r="R26" s="374" t="s">
        <v>18</v>
      </c>
    </row>
    <row r="27" spans="2:39" ht="13.5" thickBot="1" x14ac:dyDescent="0.25">
      <c r="B27" s="436"/>
      <c r="C27" s="437"/>
      <c r="D27" s="439"/>
      <c r="E27" s="440"/>
      <c r="F27" s="347"/>
      <c r="G27" s="347"/>
      <c r="H27" s="347"/>
      <c r="I27" s="347"/>
      <c r="J27" s="350"/>
      <c r="K27" s="375"/>
      <c r="L27" s="354"/>
      <c r="M27" s="347"/>
      <c r="N27" s="347"/>
      <c r="O27" s="347"/>
      <c r="P27" s="347"/>
      <c r="Q27" s="350"/>
      <c r="R27" s="375"/>
    </row>
    <row r="28" spans="2:39" ht="12" customHeight="1" x14ac:dyDescent="0.2">
      <c r="B28" s="235">
        <v>6</v>
      </c>
      <c r="C28" s="239" t="s">
        <v>45</v>
      </c>
      <c r="D28" s="202" t="s">
        <v>133</v>
      </c>
      <c r="E28" s="415">
        <v>2</v>
      </c>
      <c r="F28" s="405">
        <v>2</v>
      </c>
      <c r="G28" s="405"/>
      <c r="H28" s="405"/>
      <c r="I28" s="405">
        <v>5</v>
      </c>
      <c r="J28" s="405" t="s">
        <v>20</v>
      </c>
      <c r="K28" s="422">
        <v>7</v>
      </c>
      <c r="L28" s="430"/>
      <c r="M28" s="406"/>
      <c r="N28" s="403"/>
      <c r="O28" s="403"/>
      <c r="P28" s="405"/>
      <c r="Q28" s="406"/>
      <c r="R28" s="408"/>
    </row>
    <row r="29" spans="2:39" ht="23.45" customHeight="1" x14ac:dyDescent="0.2">
      <c r="B29" s="235">
        <v>7</v>
      </c>
      <c r="C29" s="258" t="s">
        <v>46</v>
      </c>
      <c r="D29" s="185" t="s">
        <v>134</v>
      </c>
      <c r="E29" s="398"/>
      <c r="F29" s="330"/>
      <c r="G29" s="330"/>
      <c r="H29" s="330"/>
      <c r="I29" s="330"/>
      <c r="J29" s="330"/>
      <c r="K29" s="400"/>
      <c r="L29" s="431"/>
      <c r="M29" s="407"/>
      <c r="N29" s="404"/>
      <c r="O29" s="404"/>
      <c r="P29" s="330"/>
      <c r="Q29" s="407"/>
      <c r="R29" s="409"/>
    </row>
    <row r="30" spans="2:39" ht="12.75" customHeight="1" x14ac:dyDescent="0.2">
      <c r="B30" s="232">
        <v>8</v>
      </c>
      <c r="C30" s="250" t="s">
        <v>122</v>
      </c>
      <c r="D30" s="203" t="s">
        <v>142</v>
      </c>
      <c r="E30" s="423">
        <v>2</v>
      </c>
      <c r="F30" s="418">
        <v>2</v>
      </c>
      <c r="G30" s="355"/>
      <c r="H30" s="355"/>
      <c r="I30" s="418">
        <v>5</v>
      </c>
      <c r="J30" s="355" t="s">
        <v>20</v>
      </c>
      <c r="K30" s="426">
        <v>7</v>
      </c>
      <c r="L30" s="428"/>
      <c r="M30" s="420"/>
      <c r="N30" s="416"/>
      <c r="O30" s="416"/>
      <c r="P30" s="418"/>
      <c r="Q30" s="420"/>
      <c r="R30" s="401"/>
      <c r="U30" s="182"/>
    </row>
    <row r="31" spans="2:39" ht="12.75" customHeight="1" x14ac:dyDescent="0.2">
      <c r="B31" s="233">
        <v>9</v>
      </c>
      <c r="C31" s="236" t="s">
        <v>51</v>
      </c>
      <c r="D31" s="186" t="s">
        <v>143</v>
      </c>
      <c r="E31" s="424"/>
      <c r="F31" s="419"/>
      <c r="G31" s="425"/>
      <c r="H31" s="425"/>
      <c r="I31" s="419"/>
      <c r="J31" s="425"/>
      <c r="K31" s="427"/>
      <c r="L31" s="429"/>
      <c r="M31" s="421"/>
      <c r="N31" s="417"/>
      <c r="O31" s="417"/>
      <c r="P31" s="419"/>
      <c r="Q31" s="421"/>
      <c r="R31" s="402"/>
    </row>
    <row r="32" spans="2:39" ht="12.75" customHeight="1" x14ac:dyDescent="0.2">
      <c r="B32" s="234">
        <v>10</v>
      </c>
      <c r="C32" s="256" t="s">
        <v>40</v>
      </c>
      <c r="D32" s="203" t="s">
        <v>144</v>
      </c>
      <c r="E32" s="396"/>
      <c r="F32" s="342"/>
      <c r="G32" s="337"/>
      <c r="H32" s="337"/>
      <c r="I32" s="342"/>
      <c r="J32" s="337"/>
      <c r="K32" s="339"/>
      <c r="L32" s="396">
        <v>2</v>
      </c>
      <c r="M32" s="342">
        <v>1</v>
      </c>
      <c r="N32" s="342"/>
      <c r="O32" s="342"/>
      <c r="P32" s="342">
        <v>4</v>
      </c>
      <c r="Q32" s="342" t="s">
        <v>20</v>
      </c>
      <c r="R32" s="399">
        <v>4</v>
      </c>
    </row>
    <row r="33" spans="2:19" ht="12.75" customHeight="1" thickBot="1" x14ac:dyDescent="0.25">
      <c r="B33" s="234">
        <v>11</v>
      </c>
      <c r="C33" s="257" t="s">
        <v>25</v>
      </c>
      <c r="D33" s="203" t="s">
        <v>145</v>
      </c>
      <c r="E33" s="397"/>
      <c r="F33" s="345"/>
      <c r="G33" s="338"/>
      <c r="H33" s="338"/>
      <c r="I33" s="345"/>
      <c r="J33" s="338"/>
      <c r="K33" s="340"/>
      <c r="L33" s="398"/>
      <c r="M33" s="330"/>
      <c r="N33" s="330"/>
      <c r="O33" s="330"/>
      <c r="P33" s="330"/>
      <c r="Q33" s="330"/>
      <c r="R33" s="400"/>
    </row>
    <row r="34" spans="2:19" x14ac:dyDescent="0.2">
      <c r="B34" s="410" t="s">
        <v>29</v>
      </c>
      <c r="C34" s="411"/>
      <c r="D34" s="412"/>
      <c r="E34" s="115">
        <f>SUM(E28:E33)</f>
        <v>4</v>
      </c>
      <c r="F34" s="165">
        <f>SUM(F28:F33)</f>
        <v>4</v>
      </c>
      <c r="G34" s="165"/>
      <c r="H34" s="165"/>
      <c r="I34" s="413">
        <f>SUM(I28:I33)</f>
        <v>10</v>
      </c>
      <c r="J34" s="330" t="s">
        <v>116</v>
      </c>
      <c r="K34" s="332">
        <f>SUM(K28:K33)</f>
        <v>14</v>
      </c>
      <c r="L34" s="115">
        <f>SUM(L28:L33)</f>
        <v>2</v>
      </c>
      <c r="M34" s="165">
        <f>SUM(M28:M33)</f>
        <v>1</v>
      </c>
      <c r="N34" s="165"/>
      <c r="O34" s="165"/>
      <c r="P34" s="413">
        <f>SUM(P28:P33)</f>
        <v>4</v>
      </c>
      <c r="Q34" s="330" t="s">
        <v>154</v>
      </c>
      <c r="R34" s="332">
        <f>SUM(R28:R33)</f>
        <v>4</v>
      </c>
    </row>
    <row r="35" spans="2:19" ht="13.5" thickBot="1" x14ac:dyDescent="0.25">
      <c r="B35" s="325"/>
      <c r="C35" s="326"/>
      <c r="D35" s="327"/>
      <c r="E35" s="414">
        <f>SUM(E34:H34)</f>
        <v>8</v>
      </c>
      <c r="F35" s="316"/>
      <c r="G35" s="316"/>
      <c r="H35" s="316"/>
      <c r="I35" s="316"/>
      <c r="J35" s="331"/>
      <c r="K35" s="333"/>
      <c r="L35" s="414">
        <f>SUM(L34:O34)</f>
        <v>3</v>
      </c>
      <c r="M35" s="316"/>
      <c r="N35" s="316"/>
      <c r="O35" s="316"/>
      <c r="P35" s="316"/>
      <c r="Q35" s="331"/>
      <c r="R35" s="333"/>
    </row>
    <row r="36" spans="2:19" ht="13.5" thickBot="1" x14ac:dyDescent="0.25">
      <c r="B36" s="30"/>
      <c r="C36" s="30"/>
      <c r="D36" s="30"/>
      <c r="E36" s="30"/>
      <c r="F36" s="30"/>
      <c r="G36" s="30"/>
      <c r="H36" s="30"/>
      <c r="I36" s="30"/>
      <c r="J36" s="30"/>
      <c r="K36" s="34"/>
      <c r="L36" s="30"/>
      <c r="M36" s="30"/>
      <c r="N36" s="30"/>
      <c r="O36" s="30"/>
      <c r="P36" s="30"/>
      <c r="Q36" s="30"/>
      <c r="R36" s="34"/>
    </row>
    <row r="37" spans="2:19" x14ac:dyDescent="0.2">
      <c r="B37" s="30"/>
      <c r="C37" s="35" t="s">
        <v>30</v>
      </c>
      <c r="D37" s="21"/>
      <c r="E37" s="91">
        <f>SUM(E22,E34)</f>
        <v>10</v>
      </c>
      <c r="F37" s="92">
        <f>SUM(F22,F34)</f>
        <v>6</v>
      </c>
      <c r="G37" s="92"/>
      <c r="H37" s="92"/>
      <c r="I37" s="315">
        <f>SUM(I22,I34)</f>
        <v>24</v>
      </c>
      <c r="J37" s="315" t="s">
        <v>120</v>
      </c>
      <c r="K37" s="317">
        <f>IF((K22+K34)&lt;&gt;30,"NU",30)</f>
        <v>30</v>
      </c>
      <c r="L37" s="91">
        <f>SUM(L22,L34)</f>
        <v>9</v>
      </c>
      <c r="M37" s="92">
        <f>SUM(M22,M34)</f>
        <v>7</v>
      </c>
      <c r="N37" s="92">
        <f>SUM(N22,N34)</f>
        <v>2</v>
      </c>
      <c r="O37" s="92"/>
      <c r="P37" s="315">
        <f>SUM(P22,P34)</f>
        <v>24</v>
      </c>
      <c r="Q37" s="315" t="s">
        <v>164</v>
      </c>
      <c r="R37" s="317">
        <f>IF((R22+R34)&lt;&gt;30,"NU",30)</f>
        <v>30</v>
      </c>
    </row>
    <row r="38" spans="2:19" x14ac:dyDescent="0.2">
      <c r="B38" s="30"/>
      <c r="C38" s="31"/>
      <c r="D38" s="21"/>
      <c r="E38" s="319">
        <f>SUM(E37:H37)</f>
        <v>16</v>
      </c>
      <c r="F38" s="320"/>
      <c r="G38" s="320"/>
      <c r="H38" s="321"/>
      <c r="I38" s="316"/>
      <c r="J38" s="316"/>
      <c r="K38" s="318"/>
      <c r="L38" s="319">
        <f>SUM(L37:M37)</f>
        <v>16</v>
      </c>
      <c r="M38" s="320"/>
      <c r="N38" s="320"/>
      <c r="O38" s="321"/>
      <c r="P38" s="316"/>
      <c r="Q38" s="316"/>
      <c r="R38" s="318"/>
    </row>
    <row r="39" spans="2:19" x14ac:dyDescent="0.2">
      <c r="B39" s="30"/>
      <c r="C39" s="30"/>
      <c r="D39" s="30"/>
      <c r="E39" s="30"/>
      <c r="F39" s="30"/>
      <c r="G39" s="30"/>
      <c r="H39" s="30"/>
      <c r="I39" s="30"/>
      <c r="J39" s="30"/>
      <c r="K39" s="34"/>
      <c r="L39" s="30"/>
      <c r="M39" s="30"/>
      <c r="N39" s="30"/>
      <c r="O39" s="30"/>
      <c r="P39" s="30"/>
      <c r="Q39" s="30"/>
      <c r="R39" s="34"/>
    </row>
    <row r="40" spans="2:19" x14ac:dyDescent="0.2">
      <c r="B40" s="30"/>
      <c r="C40" s="314" t="s">
        <v>44</v>
      </c>
      <c r="D40" s="314"/>
      <c r="E40" s="314"/>
      <c r="F40" s="314"/>
      <c r="G40" s="314"/>
      <c r="H40" s="314"/>
      <c r="I40" s="314"/>
      <c r="J40" s="314"/>
      <c r="K40" s="314"/>
      <c r="L40" s="314"/>
      <c r="M40" s="314"/>
      <c r="N40" s="314"/>
      <c r="O40" s="314"/>
      <c r="P40" s="314"/>
      <c r="Q40" s="314"/>
      <c r="R40" s="314"/>
    </row>
    <row r="41" spans="2:19" x14ac:dyDescent="0.2">
      <c r="B41" s="30"/>
      <c r="C41" s="313" t="s">
        <v>113</v>
      </c>
      <c r="D41" s="313"/>
      <c r="E41" s="313"/>
      <c r="F41" s="313"/>
      <c r="G41" s="313"/>
      <c r="H41" s="313"/>
      <c r="I41" s="313"/>
      <c r="J41" s="313"/>
      <c r="K41" s="313"/>
      <c r="L41" s="313"/>
      <c r="M41" s="313"/>
      <c r="N41" s="313"/>
      <c r="O41" s="313"/>
      <c r="P41" s="313"/>
      <c r="Q41" s="313"/>
      <c r="R41" s="313"/>
    </row>
    <row r="42" spans="2:19" ht="12.75" customHeight="1" x14ac:dyDescent="0.2">
      <c r="C42" s="31"/>
      <c r="D42" s="31"/>
      <c r="E42" s="31"/>
      <c r="F42" s="31"/>
      <c r="G42" s="31"/>
      <c r="H42" s="31"/>
      <c r="I42" s="31"/>
      <c r="J42" s="31"/>
      <c r="K42" s="31"/>
      <c r="L42" s="31"/>
      <c r="M42" s="38"/>
      <c r="N42" s="31"/>
      <c r="O42" s="31"/>
      <c r="P42" s="31"/>
      <c r="Q42" s="31"/>
      <c r="R42" s="31"/>
    </row>
    <row r="43" spans="2:19" s="18" customFormat="1" x14ac:dyDescent="0.2">
      <c r="B43" s="110" t="s">
        <v>34</v>
      </c>
      <c r="C43" s="110"/>
      <c r="D43" s="110"/>
      <c r="E43" s="110"/>
      <c r="F43" s="110"/>
      <c r="G43" s="110"/>
      <c r="H43" s="110"/>
      <c r="I43" s="110"/>
      <c r="J43" s="110"/>
      <c r="K43" s="110"/>
      <c r="L43" s="110"/>
      <c r="M43" s="110"/>
      <c r="N43" s="110"/>
      <c r="O43" s="110"/>
      <c r="P43" s="110"/>
      <c r="Q43" s="110"/>
      <c r="R43" s="110"/>
      <c r="S43" s="127"/>
    </row>
    <row r="44" spans="2:19" x14ac:dyDescent="0.2">
      <c r="B44" s="136" t="s">
        <v>149</v>
      </c>
      <c r="C44" s="136"/>
      <c r="D44" s="136"/>
      <c r="E44" s="136"/>
      <c r="F44" s="136"/>
      <c r="G44" s="136"/>
      <c r="H44" s="136"/>
      <c r="I44" s="136"/>
      <c r="J44" s="136"/>
      <c r="K44" s="136"/>
      <c r="L44" s="136"/>
      <c r="M44" s="136"/>
      <c r="O44" s="136"/>
      <c r="P44" s="136"/>
      <c r="Q44" s="136"/>
      <c r="R44" s="136"/>
      <c r="S44" s="136"/>
    </row>
    <row r="45" spans="2:19" x14ac:dyDescent="0.2">
      <c r="B45" s="18" t="s">
        <v>146</v>
      </c>
      <c r="D45" s="18"/>
      <c r="S45" s="127"/>
    </row>
  </sheetData>
  <mergeCells count="116">
    <mergeCell ref="B1:D1"/>
    <mergeCell ref="B2:D2"/>
    <mergeCell ref="B3:Q3"/>
    <mergeCell ref="B5:R5"/>
    <mergeCell ref="B6:R6"/>
    <mergeCell ref="B8:G8"/>
    <mergeCell ref="B9:G9"/>
    <mergeCell ref="B10:G10"/>
    <mergeCell ref="E12:K12"/>
    <mergeCell ref="L12:R12"/>
    <mergeCell ref="B12:B14"/>
    <mergeCell ref="C12:C14"/>
    <mergeCell ref="D12:D14"/>
    <mergeCell ref="E13:E14"/>
    <mergeCell ref="F13:F14"/>
    <mergeCell ref="G13:G14"/>
    <mergeCell ref="H13:H14"/>
    <mergeCell ref="I13:I14"/>
    <mergeCell ref="J13:J14"/>
    <mergeCell ref="K13:K14"/>
    <mergeCell ref="L13:L14"/>
    <mergeCell ref="M13:M14"/>
    <mergeCell ref="N13:N14"/>
    <mergeCell ref="O13:O14"/>
    <mergeCell ref="P13:P14"/>
    <mergeCell ref="Q13:Q14"/>
    <mergeCell ref="R13:R14"/>
    <mergeCell ref="B22:D23"/>
    <mergeCell ref="I22:I23"/>
    <mergeCell ref="J22:J23"/>
    <mergeCell ref="K22:K23"/>
    <mergeCell ref="P22:P23"/>
    <mergeCell ref="Q22:Q23"/>
    <mergeCell ref="R22:R23"/>
    <mergeCell ref="E23:H23"/>
    <mergeCell ref="L23:O23"/>
    <mergeCell ref="E25:K25"/>
    <mergeCell ref="L25:R25"/>
    <mergeCell ref="B25:B27"/>
    <mergeCell ref="C25:C27"/>
    <mergeCell ref="D25:D27"/>
    <mergeCell ref="E26:E27"/>
    <mergeCell ref="F26:F27"/>
    <mergeCell ref="G26:G27"/>
    <mergeCell ref="H26:H27"/>
    <mergeCell ref="I26:I27"/>
    <mergeCell ref="J26:J27"/>
    <mergeCell ref="K26:K27"/>
    <mergeCell ref="L26:L27"/>
    <mergeCell ref="M26:M27"/>
    <mergeCell ref="N26:N27"/>
    <mergeCell ref="O26:O27"/>
    <mergeCell ref="P26:P27"/>
    <mergeCell ref="Q26:Q27"/>
    <mergeCell ref="R26:R27"/>
    <mergeCell ref="E28:E29"/>
    <mergeCell ref="N30:N31"/>
    <mergeCell ref="O30:O31"/>
    <mergeCell ref="P30:P31"/>
    <mergeCell ref="Q30:Q31"/>
    <mergeCell ref="F28:F29"/>
    <mergeCell ref="I28:I29"/>
    <mergeCell ref="J28:J29"/>
    <mergeCell ref="K28:K29"/>
    <mergeCell ref="G28:G29"/>
    <mergeCell ref="E30:E31"/>
    <mergeCell ref="F30:F31"/>
    <mergeCell ref="G30:G31"/>
    <mergeCell ref="H30:H31"/>
    <mergeCell ref="I30:I31"/>
    <mergeCell ref="J30:J31"/>
    <mergeCell ref="K30:K31"/>
    <mergeCell ref="L30:L31"/>
    <mergeCell ref="M30:M31"/>
    <mergeCell ref="H28:H29"/>
    <mergeCell ref="L28:L29"/>
    <mergeCell ref="M28:M29"/>
    <mergeCell ref="N28:N29"/>
    <mergeCell ref="C41:R41"/>
    <mergeCell ref="C40:R40"/>
    <mergeCell ref="I37:I38"/>
    <mergeCell ref="J37:J38"/>
    <mergeCell ref="K37:K38"/>
    <mergeCell ref="P37:P38"/>
    <mergeCell ref="Q37:Q38"/>
    <mergeCell ref="R37:R38"/>
    <mergeCell ref="E38:H38"/>
    <mergeCell ref="L38:O38"/>
    <mergeCell ref="B34:D35"/>
    <mergeCell ref="I34:I35"/>
    <mergeCell ref="J34:J35"/>
    <mergeCell ref="K34:K35"/>
    <mergeCell ref="P34:P35"/>
    <mergeCell ref="Q34:Q35"/>
    <mergeCell ref="R34:R35"/>
    <mergeCell ref="E35:H35"/>
    <mergeCell ref="L35:O35"/>
    <mergeCell ref="N32:N33"/>
    <mergeCell ref="O32:O33"/>
    <mergeCell ref="P32:P33"/>
    <mergeCell ref="Q32:Q33"/>
    <mergeCell ref="R32:R33"/>
    <mergeCell ref="R30:R31"/>
    <mergeCell ref="O28:O29"/>
    <mergeCell ref="P28:P29"/>
    <mergeCell ref="Q28:Q29"/>
    <mergeCell ref="R28:R29"/>
    <mergeCell ref="E32:E33"/>
    <mergeCell ref="F32:F33"/>
    <mergeCell ref="G32:G33"/>
    <mergeCell ref="H32:H33"/>
    <mergeCell ref="I32:I33"/>
    <mergeCell ref="J32:J33"/>
    <mergeCell ref="K32:K33"/>
    <mergeCell ref="L32:L33"/>
    <mergeCell ref="M32:M33"/>
  </mergeCells>
  <pageMargins left="0.51180599999999998" right="0.51180599999999998" top="0.74791700000000005" bottom="0.98402800000000001" header="0.51180599999999998" footer="0.51180599999999998"/>
  <pageSetup paperSize="9" scale="85" fitToWidth="0" orientation="portrait" r:id="rId1"/>
  <headerFooter>
    <oddFooter>&amp;C3</oddFooter>
  </headerFooter>
  <extLst>
    <ext uri="smNativeData">
      <pm:sheetPrefs xmlns:pm="smNativeData" day="1498045478" outlineProtect="1" showHorizontalRuler="1" showVerticalRuler="1" showAltShade="0" noPrint="1">
        <pm:shade id="0" type="0" fgLvl="100" fgClr="000000" bgLvl="100" bgClr="FFFFFF"/>
        <pm:shade id="1" type="0" fgLvl="100" fgClr="000000" bgLvl="100" bgClr="FFFFFF"/>
      </pm:sheetPref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W70"/>
  <sheetViews>
    <sheetView workbookViewId="0">
      <selection sqref="A1:C1"/>
    </sheetView>
  </sheetViews>
  <sheetFormatPr defaultRowHeight="12.75" x14ac:dyDescent="0.2"/>
  <cols>
    <col min="1" max="1" width="6.42578125" style="40" customWidth="1"/>
    <col min="2" max="2" width="5.28515625" style="40" customWidth="1"/>
    <col min="3" max="3" width="31.7109375" style="40" customWidth="1"/>
    <col min="4" max="4" width="12" style="40" customWidth="1"/>
    <col min="5" max="5" width="10.7109375" style="40" customWidth="1"/>
    <col min="6" max="6" width="9.28515625" style="40" customWidth="1"/>
    <col min="7" max="8" width="8.28515625" style="40" customWidth="1"/>
    <col min="9" max="9" width="9.28515625" style="40" customWidth="1"/>
    <col min="10" max="10" width="7.140625" style="40" customWidth="1"/>
    <col min="11" max="11" width="8.28515625" style="40" customWidth="1"/>
    <col min="12" max="12" width="9.140625" style="40" hidden="1" customWidth="1"/>
    <col min="13" max="257" width="9.140625" style="40" customWidth="1"/>
  </cols>
  <sheetData>
    <row r="1" spans="1:31" x14ac:dyDescent="0.2">
      <c r="A1" s="470" t="s">
        <v>167</v>
      </c>
      <c r="B1" s="470"/>
      <c r="C1" s="470"/>
    </row>
    <row r="2" spans="1:31" x14ac:dyDescent="0.2">
      <c r="A2" s="470" t="s">
        <v>5</v>
      </c>
      <c r="B2" s="470"/>
      <c r="C2" s="470"/>
      <c r="R2" s="39"/>
      <c r="S2" s="39"/>
      <c r="T2" s="39"/>
    </row>
    <row r="3" spans="1:31" ht="19.5" customHeight="1" x14ac:dyDescent="0.25">
      <c r="A3" s="476" t="s">
        <v>6</v>
      </c>
      <c r="B3" s="476"/>
      <c r="C3" s="476"/>
      <c r="D3" s="476"/>
      <c r="E3" s="476"/>
      <c r="F3" s="476"/>
      <c r="G3" s="476"/>
      <c r="H3" s="476"/>
      <c r="I3" s="476"/>
      <c r="J3" s="113"/>
      <c r="K3" s="113"/>
      <c r="L3" s="113"/>
      <c r="M3" s="113"/>
      <c r="N3" s="113"/>
      <c r="O3" s="113"/>
      <c r="P3" s="113"/>
      <c r="Q3" s="41"/>
      <c r="R3" s="42"/>
      <c r="S3" s="39"/>
      <c r="T3" s="39"/>
    </row>
    <row r="4" spans="1:31" x14ac:dyDescent="0.2">
      <c r="C4" s="43"/>
      <c r="D4" s="44"/>
      <c r="E4" s="44"/>
      <c r="F4" s="44"/>
      <c r="G4" s="44"/>
      <c r="H4" s="44"/>
      <c r="I4" s="44"/>
      <c r="J4" s="44"/>
      <c r="K4" s="44"/>
      <c r="L4" s="44"/>
      <c r="M4" s="44"/>
      <c r="N4" s="44"/>
      <c r="O4" s="44"/>
      <c r="P4" s="44"/>
      <c r="Q4" s="45"/>
    </row>
    <row r="5" spans="1:31" x14ac:dyDescent="0.2">
      <c r="A5" s="360" t="s">
        <v>2</v>
      </c>
      <c r="B5" s="477"/>
      <c r="C5" s="477"/>
      <c r="D5" s="477"/>
      <c r="E5" s="477"/>
      <c r="F5" s="477"/>
      <c r="G5" s="477"/>
      <c r="H5" s="477"/>
      <c r="I5" s="477"/>
      <c r="J5" s="477"/>
      <c r="K5" s="477"/>
      <c r="L5" s="477"/>
      <c r="M5" s="477"/>
      <c r="N5" s="477"/>
      <c r="O5" s="477"/>
      <c r="P5" s="477"/>
      <c r="Q5" s="477"/>
      <c r="R5" s="477"/>
      <c r="S5" s="477"/>
      <c r="T5" s="477"/>
      <c r="U5" s="477"/>
      <c r="V5" s="477"/>
      <c r="W5" s="477"/>
      <c r="X5" s="477"/>
      <c r="Y5" s="477"/>
      <c r="Z5" s="477"/>
      <c r="AA5" s="477"/>
      <c r="AB5" s="477"/>
      <c r="AC5" s="477"/>
      <c r="AD5" s="477"/>
      <c r="AE5" s="477"/>
    </row>
    <row r="6" spans="1:31" x14ac:dyDescent="0.2">
      <c r="A6" s="360" t="s">
        <v>135</v>
      </c>
      <c r="B6" s="360"/>
      <c r="C6" s="360"/>
      <c r="D6" s="360"/>
      <c r="E6" s="360"/>
      <c r="F6" s="360"/>
      <c r="G6" s="360"/>
      <c r="H6" s="360"/>
      <c r="I6" s="360"/>
      <c r="J6" s="360"/>
      <c r="K6" s="360"/>
      <c r="L6" s="360"/>
      <c r="M6" s="360"/>
      <c r="N6" s="360"/>
      <c r="O6" s="360"/>
      <c r="P6" s="360"/>
      <c r="Q6" s="360"/>
      <c r="R6" s="360"/>
      <c r="S6" s="360"/>
      <c r="T6" s="360"/>
      <c r="U6" s="360"/>
      <c r="V6" s="360"/>
      <c r="W6" s="360"/>
      <c r="X6" s="360"/>
      <c r="Y6" s="360"/>
      <c r="Z6" s="360"/>
      <c r="AA6" s="360"/>
      <c r="AB6" s="360"/>
      <c r="AC6" s="360"/>
      <c r="AD6" s="360"/>
      <c r="AE6" s="360"/>
    </row>
    <row r="7" spans="1:31" x14ac:dyDescent="0.2">
      <c r="A7" s="37" t="s">
        <v>155</v>
      </c>
      <c r="B7" s="37"/>
      <c r="C7" s="37"/>
      <c r="D7" s="37"/>
      <c r="E7" s="37"/>
      <c r="F7" s="37"/>
      <c r="G7" s="37"/>
      <c r="H7" s="37"/>
      <c r="I7" s="37"/>
      <c r="J7" s="37"/>
      <c r="K7" s="37"/>
      <c r="L7" s="37"/>
      <c r="M7" s="37"/>
      <c r="N7" s="37"/>
      <c r="O7" s="37"/>
      <c r="P7" s="37"/>
      <c r="Q7" s="37"/>
      <c r="R7" s="37"/>
      <c r="S7" s="37"/>
      <c r="T7" s="37"/>
      <c r="U7" s="37"/>
      <c r="V7" s="37"/>
      <c r="W7" s="37"/>
      <c r="X7" s="37"/>
      <c r="Y7" s="37"/>
      <c r="Z7" s="37"/>
      <c r="AA7" s="37"/>
      <c r="AB7" s="37"/>
      <c r="AC7" s="37"/>
      <c r="AD7" s="37"/>
      <c r="AE7" s="37"/>
    </row>
    <row r="8" spans="1:31" x14ac:dyDescent="0.2">
      <c r="A8" s="470" t="s">
        <v>3</v>
      </c>
      <c r="B8" s="470"/>
      <c r="C8" s="470"/>
      <c r="D8" s="470"/>
      <c r="E8" s="470"/>
      <c r="F8" s="470"/>
      <c r="G8" s="46"/>
      <c r="H8" s="46"/>
      <c r="I8" s="46"/>
      <c r="J8" s="47"/>
      <c r="K8" s="47"/>
      <c r="L8" s="47"/>
      <c r="M8" s="47"/>
      <c r="N8" s="47"/>
      <c r="O8" s="47"/>
      <c r="P8" s="47"/>
    </row>
    <row r="9" spans="1:31" x14ac:dyDescent="0.2">
      <c r="A9" s="470" t="s">
        <v>131</v>
      </c>
      <c r="B9" s="470"/>
      <c r="C9" s="470"/>
      <c r="D9" s="470"/>
      <c r="E9" s="470"/>
      <c r="F9" s="470"/>
      <c r="G9" s="39"/>
      <c r="H9" s="39"/>
      <c r="I9" s="39"/>
      <c r="J9" s="39"/>
      <c r="K9" s="39"/>
      <c r="L9" s="39"/>
      <c r="M9" s="39"/>
      <c r="N9" s="39"/>
      <c r="O9" s="39"/>
      <c r="P9" s="39"/>
    </row>
    <row r="10" spans="1:31" ht="15" customHeight="1" x14ac:dyDescent="0.2">
      <c r="A10" s="471" t="s">
        <v>157</v>
      </c>
      <c r="B10" s="471"/>
      <c r="C10" s="471"/>
      <c r="D10" s="471"/>
      <c r="E10" s="471"/>
      <c r="F10" s="471"/>
      <c r="G10" s="37"/>
      <c r="H10" s="37"/>
      <c r="I10" s="37"/>
      <c r="J10" s="37"/>
      <c r="K10" s="37"/>
      <c r="L10" s="37"/>
      <c r="M10" s="37"/>
      <c r="N10" s="37"/>
      <c r="O10" s="37"/>
      <c r="P10" s="37"/>
    </row>
    <row r="11" spans="1:31" ht="15" customHeight="1" x14ac:dyDescent="0.2"/>
    <row r="12" spans="1:31" ht="15.75" customHeight="1" thickBot="1" x14ac:dyDescent="0.3">
      <c r="C12" s="114"/>
    </row>
    <row r="13" spans="1:31" ht="30" customHeight="1" x14ac:dyDescent="0.2">
      <c r="C13" s="116" t="s">
        <v>52</v>
      </c>
      <c r="D13" s="472" t="s">
        <v>53</v>
      </c>
      <c r="E13" s="473"/>
      <c r="F13" s="462" t="s">
        <v>114</v>
      </c>
      <c r="G13" s="463"/>
      <c r="H13" s="460" t="s">
        <v>54</v>
      </c>
      <c r="I13" s="461"/>
    </row>
    <row r="14" spans="1:31" ht="15.75" customHeight="1" thickBot="1" x14ac:dyDescent="0.25">
      <c r="C14" s="117" t="s">
        <v>55</v>
      </c>
      <c r="D14" s="187" t="s">
        <v>10</v>
      </c>
      <c r="E14" s="190" t="s">
        <v>11</v>
      </c>
      <c r="F14" s="188" t="s">
        <v>10</v>
      </c>
      <c r="G14" s="189" t="s">
        <v>11</v>
      </c>
      <c r="H14" s="119" t="s">
        <v>10</v>
      </c>
      <c r="I14" s="118" t="s">
        <v>11</v>
      </c>
    </row>
    <row r="15" spans="1:31" ht="15.75" customHeight="1" x14ac:dyDescent="0.2">
      <c r="C15" s="259" t="s">
        <v>16</v>
      </c>
      <c r="D15" s="261">
        <v>14</v>
      </c>
      <c r="E15" s="262" t="s">
        <v>115</v>
      </c>
      <c r="F15" s="263"/>
      <c r="G15" s="264">
        <v>56</v>
      </c>
      <c r="H15" s="261">
        <f>'an I'!E38</f>
        <v>16</v>
      </c>
      <c r="I15" s="262">
        <f>'an I'!L38-4</f>
        <v>16</v>
      </c>
    </row>
    <row r="16" spans="1:31" ht="15.75" customHeight="1" thickBot="1" x14ac:dyDescent="0.25">
      <c r="C16" s="260" t="s">
        <v>56</v>
      </c>
      <c r="D16" s="188">
        <v>14</v>
      </c>
      <c r="E16" s="189" t="s">
        <v>115</v>
      </c>
      <c r="F16" s="265"/>
      <c r="G16" s="266"/>
      <c r="H16" s="188">
        <f>'an II'!E38</f>
        <v>16</v>
      </c>
      <c r="I16" s="189">
        <f>'an II'!L38</f>
        <v>16</v>
      </c>
    </row>
    <row r="17" spans="2:13" ht="15.75" customHeight="1" x14ac:dyDescent="0.2">
      <c r="C17" t="s">
        <v>57</v>
      </c>
      <c r="D17"/>
      <c r="E17"/>
      <c r="F17"/>
      <c r="G17"/>
    </row>
    <row r="18" spans="2:13" ht="15.75" customHeight="1" x14ac:dyDescent="0.2">
      <c r="C18" s="467" t="s">
        <v>165</v>
      </c>
      <c r="D18" s="467"/>
      <c r="E18" s="467"/>
      <c r="F18" s="467"/>
      <c r="G18" s="467"/>
      <c r="H18" s="467"/>
      <c r="I18" s="467"/>
      <c r="J18" s="467"/>
      <c r="K18" s="467"/>
    </row>
    <row r="19" spans="2:13" ht="31.15" customHeight="1" x14ac:dyDescent="0.2">
      <c r="C19" s="468" t="s">
        <v>166</v>
      </c>
      <c r="D19" s="468"/>
      <c r="E19" s="468"/>
      <c r="F19" s="468"/>
      <c r="G19" s="468"/>
      <c r="H19" s="468"/>
      <c r="I19" s="468"/>
      <c r="J19" s="468"/>
      <c r="K19" s="468"/>
      <c r="L19" s="468"/>
      <c r="M19" s="468"/>
    </row>
    <row r="20" spans="2:13" ht="15.75" customHeight="1" x14ac:dyDescent="0.25">
      <c r="C20" s="474" t="s">
        <v>58</v>
      </c>
      <c r="D20" s="475"/>
      <c r="E20" s="475"/>
      <c r="F20" s="475"/>
      <c r="G20" s="475"/>
    </row>
    <row r="22" spans="2:13" ht="12.75" customHeight="1" x14ac:dyDescent="0.2">
      <c r="B22" s="455" t="s">
        <v>8</v>
      </c>
      <c r="C22" s="455" t="s">
        <v>59</v>
      </c>
      <c r="D22" s="457" t="s">
        <v>60</v>
      </c>
      <c r="E22" s="457" t="s">
        <v>61</v>
      </c>
      <c r="F22" s="457" t="s">
        <v>62</v>
      </c>
    </row>
    <row r="23" spans="2:13" ht="12.75" customHeight="1" x14ac:dyDescent="0.2">
      <c r="B23" s="456"/>
      <c r="C23" s="456"/>
      <c r="D23" s="469"/>
      <c r="E23" s="469"/>
      <c r="F23" s="469"/>
      <c r="G23" s="48"/>
    </row>
    <row r="24" spans="2:13" ht="12.75" customHeight="1" x14ac:dyDescent="0.2">
      <c r="B24" s="446">
        <v>1</v>
      </c>
      <c r="C24" s="49" t="s">
        <v>63</v>
      </c>
      <c r="D24" s="196">
        <f>SUM('an I'!E20:H20, 'an I'!L20:O20, 'an II'!E22:H22, 'an II'!L22:O22)*14-56</f>
        <v>574</v>
      </c>
      <c r="E24" s="448">
        <f>(D24+D25)/D27</f>
        <v>0.64290000000000003</v>
      </c>
      <c r="F24" s="450" t="s">
        <v>64</v>
      </c>
    </row>
    <row r="25" spans="2:13" ht="12.75" customHeight="1" x14ac:dyDescent="0.2">
      <c r="B25" s="447"/>
      <c r="C25" s="50" t="s">
        <v>65</v>
      </c>
      <c r="D25" s="51">
        <v>56</v>
      </c>
      <c r="E25" s="449"/>
      <c r="F25" s="451"/>
    </row>
    <row r="26" spans="2:13" ht="12.75" customHeight="1" x14ac:dyDescent="0.2">
      <c r="B26" s="452">
        <v>2</v>
      </c>
      <c r="C26" s="52" t="s">
        <v>66</v>
      </c>
      <c r="D26" s="197">
        <f>SUM('an I'!E34:H34, 'an I'!L34:O34, 'an II'!E34:H34, 'an II'!L34:O34)*14</f>
        <v>350</v>
      </c>
      <c r="E26" s="135">
        <f>D26/D27</f>
        <v>0.35709999999999997</v>
      </c>
      <c r="F26" s="156" t="s">
        <v>67</v>
      </c>
    </row>
    <row r="27" spans="2:13" ht="12.75" customHeight="1" x14ac:dyDescent="0.2">
      <c r="B27" s="447"/>
      <c r="C27" s="53" t="s">
        <v>68</v>
      </c>
      <c r="D27" s="197">
        <f>SUM(D24:D26)</f>
        <v>980</v>
      </c>
      <c r="E27" s="135">
        <v>1</v>
      </c>
      <c r="F27" s="157"/>
    </row>
    <row r="28" spans="2:13" ht="12.75" customHeight="1" x14ac:dyDescent="0.2">
      <c r="B28" s="54">
        <v>3</v>
      </c>
      <c r="C28" s="55" t="s">
        <v>69</v>
      </c>
      <c r="D28" s="93"/>
      <c r="E28" s="160"/>
      <c r="F28" s="195" t="s">
        <v>78</v>
      </c>
    </row>
    <row r="29" spans="2:13" ht="12.75" customHeight="1" x14ac:dyDescent="0.2">
      <c r="B29" s="56"/>
      <c r="C29" s="57" t="s">
        <v>70</v>
      </c>
      <c r="D29" s="94">
        <f>SUM(D27:D28)</f>
        <v>980</v>
      </c>
      <c r="E29" s="58"/>
      <c r="F29" s="58"/>
    </row>
    <row r="30" spans="2:13" ht="15.75" customHeight="1" x14ac:dyDescent="0.2">
      <c r="B30" s="59"/>
      <c r="C30" s="60"/>
      <c r="D30" s="61"/>
      <c r="E30" s="62"/>
      <c r="F30" s="63"/>
    </row>
    <row r="31" spans="2:13" ht="15.75" customHeight="1" thickBot="1" x14ac:dyDescent="0.25">
      <c r="B31" s="64"/>
      <c r="C31" s="65"/>
      <c r="E31" s="66"/>
      <c r="F31" s="67"/>
    </row>
    <row r="32" spans="2:13" ht="12.75" customHeight="1" x14ac:dyDescent="0.2">
      <c r="B32" s="455" t="s">
        <v>8</v>
      </c>
      <c r="C32" s="455" t="s">
        <v>59</v>
      </c>
      <c r="D32" s="457" t="s">
        <v>60</v>
      </c>
      <c r="E32" s="457" t="s">
        <v>61</v>
      </c>
      <c r="F32" s="457" t="s">
        <v>62</v>
      </c>
      <c r="G32" s="453" t="s">
        <v>71</v>
      </c>
      <c r="H32" s="454"/>
    </row>
    <row r="33" spans="2:19" ht="15.75" customHeight="1" thickBot="1" x14ac:dyDescent="0.25">
      <c r="B33" s="456"/>
      <c r="C33" s="456"/>
      <c r="D33" s="458"/>
      <c r="E33" s="459"/>
      <c r="F33" s="459"/>
      <c r="G33" s="68" t="s">
        <v>72</v>
      </c>
      <c r="H33" s="68" t="s">
        <v>73</v>
      </c>
    </row>
    <row r="34" spans="2:19" ht="15.75" customHeight="1" x14ac:dyDescent="0.2">
      <c r="B34" s="69">
        <v>1</v>
      </c>
      <c r="C34" s="170" t="s">
        <v>74</v>
      </c>
      <c r="D34" s="174">
        <f>SUM(G34, H34)</f>
        <v>602</v>
      </c>
      <c r="E34" s="166">
        <f>D34/D37</f>
        <v>0.65149999999999997</v>
      </c>
      <c r="F34" s="161" t="s">
        <v>75</v>
      </c>
      <c r="G34" s="131">
        <f>SUM('an I'!E15, 'an I'!E16,'an I'!E26:E27, 'an I'!L17,'an I'!L18, 'an I'!L30:L31, 'an II'!E15, 'an II'!E16, 'an II'!L17, 'an II'!L18, 'an II'!L32:L33)*14</f>
        <v>420</v>
      </c>
      <c r="H34" s="95">
        <f>SUM('an I'!F15, 'an I'!F16, 'an I'!F26:F27, 'an I'!M17, 'an I'!M18, 'an I'!M30:M31, 'an II'!F15, 'an II'!F16, 'an II'!M17, 'an II'!M18, 'an II'!M32:M33)*14</f>
        <v>182</v>
      </c>
    </row>
    <row r="35" spans="2:19" ht="15" customHeight="1" x14ac:dyDescent="0.2">
      <c r="B35" s="69">
        <v>2</v>
      </c>
      <c r="C35" s="171" t="s">
        <v>76</v>
      </c>
      <c r="D35" s="173">
        <f>SUM(G35, H35)</f>
        <v>322</v>
      </c>
      <c r="E35" s="167">
        <f>D35/D37</f>
        <v>0.34849999999999998</v>
      </c>
      <c r="F35" s="158" t="s">
        <v>67</v>
      </c>
      <c r="G35" s="132">
        <f>SUM('an I'!E28:E29, 'an I'!L32:L33, 'an II'!E28:E29, 'an II'!E30:E31, 'an II'!L19)*14</f>
        <v>126</v>
      </c>
      <c r="H35" s="96">
        <f>SUM('an I'!F28:F29, 'an I'!M32:M33, 'an II'!F28:F29, 'an II'!F30:F31, 'an II'!M19, 'an II'!M20, 'an II'!N21)*14</f>
        <v>196</v>
      </c>
      <c r="K35" s="70"/>
      <c r="L35" s="71"/>
      <c r="M35" s="111"/>
      <c r="N35" s="64"/>
      <c r="O35" s="64"/>
    </row>
    <row r="36" spans="2:19" ht="15.75" customHeight="1" thickBot="1" x14ac:dyDescent="0.25">
      <c r="B36" s="72">
        <v>3</v>
      </c>
      <c r="C36" s="172" t="s">
        <v>77</v>
      </c>
      <c r="D36" s="175"/>
      <c r="E36" s="168">
        <f>D36/D37</f>
        <v>0</v>
      </c>
      <c r="F36" s="176" t="s">
        <v>78</v>
      </c>
      <c r="G36" s="133"/>
      <c r="H36" s="96"/>
      <c r="K36" s="64"/>
      <c r="L36" s="71"/>
      <c r="M36" s="111"/>
      <c r="N36" s="64"/>
      <c r="O36" s="64"/>
    </row>
    <row r="37" spans="2:19" ht="13.5" thickBot="1" x14ac:dyDescent="0.25">
      <c r="B37" s="73"/>
      <c r="C37" s="74" t="s">
        <v>79</v>
      </c>
      <c r="D37" s="169">
        <f>SUM(D34:D36)</f>
        <v>924</v>
      </c>
      <c r="E37" s="130">
        <f>SUM(E34:E36)</f>
        <v>1</v>
      </c>
      <c r="F37" s="134">
        <v>100</v>
      </c>
      <c r="G37" s="192">
        <f>SUM(G34:G36)</f>
        <v>546</v>
      </c>
      <c r="H37" s="192">
        <f>SUM(H34:H36)</f>
        <v>378</v>
      </c>
    </row>
    <row r="38" spans="2:19" ht="13.5" customHeight="1" thickBot="1" x14ac:dyDescent="0.25">
      <c r="B38" s="48"/>
      <c r="C38" s="75"/>
      <c r="D38" s="67"/>
      <c r="E38" s="67"/>
      <c r="F38" s="67"/>
    </row>
    <row r="39" spans="2:19" ht="13.5" customHeight="1" x14ac:dyDescent="0.2">
      <c r="C39" s="76" t="s">
        <v>80</v>
      </c>
      <c r="D39" s="97">
        <f>G37/(D25+H37)</f>
        <v>1.26</v>
      </c>
      <c r="E39" s="465"/>
      <c r="F39" s="466"/>
      <c r="G39" s="466"/>
      <c r="I39" s="191"/>
      <c r="J39" s="191"/>
      <c r="K39" s="191"/>
      <c r="L39" s="191"/>
      <c r="M39" s="191"/>
      <c r="N39" s="191"/>
      <c r="O39" s="191"/>
      <c r="P39" s="191"/>
      <c r="Q39" s="191"/>
      <c r="R39" s="191"/>
      <c r="S39" s="191"/>
    </row>
    <row r="40" spans="2:19" ht="13.5" customHeight="1" thickBot="1" x14ac:dyDescent="0.25"/>
    <row r="41" spans="2:19" ht="13.5" customHeight="1" x14ac:dyDescent="0.2">
      <c r="B41" s="77" t="s">
        <v>81</v>
      </c>
      <c r="C41" s="78" t="s">
        <v>82</v>
      </c>
      <c r="D41" s="453" t="s">
        <v>83</v>
      </c>
      <c r="E41" s="464"/>
      <c r="F41" s="454"/>
      <c r="G41" s="453" t="s">
        <v>84</v>
      </c>
      <c r="H41" s="454"/>
    </row>
    <row r="42" spans="2:19" ht="13.5" customHeight="1" thickBot="1" x14ac:dyDescent="0.25">
      <c r="B42" s="68" t="s">
        <v>85</v>
      </c>
      <c r="C42" s="79" t="s">
        <v>86</v>
      </c>
      <c r="D42" s="80" t="s">
        <v>87</v>
      </c>
      <c r="E42" s="81" t="s">
        <v>88</v>
      </c>
      <c r="F42" s="81" t="s">
        <v>89</v>
      </c>
      <c r="G42" s="80" t="s">
        <v>81</v>
      </c>
      <c r="H42" s="82" t="s">
        <v>90</v>
      </c>
    </row>
    <row r="43" spans="2:19" ht="13.5" customHeight="1" x14ac:dyDescent="0.2">
      <c r="B43" s="83">
        <v>1</v>
      </c>
      <c r="C43" s="84" t="s">
        <v>91</v>
      </c>
      <c r="D43" s="98">
        <v>8</v>
      </c>
      <c r="E43" s="99">
        <f>COUNTIF('an II'!J15:J19,"E")+COUNTIF('an II'!Q15:Q19,"E")+COUNTIF('an II'!J28:J33,"E")+COUNTIF('an II'!Q28:Q33,"E")</f>
        <v>8</v>
      </c>
      <c r="F43" s="100"/>
      <c r="G43" s="107">
        <f>SUM(D43:F43)</f>
        <v>16</v>
      </c>
      <c r="H43" s="102">
        <f>G43/G45</f>
        <v>0.84209999999999996</v>
      </c>
    </row>
    <row r="44" spans="2:19" ht="13.5" customHeight="1" thickBot="1" x14ac:dyDescent="0.25">
      <c r="B44" s="85">
        <v>2</v>
      </c>
      <c r="C44" s="86" t="s">
        <v>92</v>
      </c>
      <c r="D44" s="98">
        <f>COUNTIF('an I'!J15:J19,"C")+COUNTIF('an I'!Q15:Q19,"C")+COUNTIF('an I'!J30:J31,"C")+COUNTIF('an I'!Q30:Q31,"C")</f>
        <v>1</v>
      </c>
      <c r="E44" s="99">
        <v>2</v>
      </c>
      <c r="F44" s="101"/>
      <c r="G44" s="108">
        <f>SUM(D44:F44)</f>
        <v>3</v>
      </c>
      <c r="H44" s="103">
        <f>G44/G45</f>
        <v>0.15790000000000001</v>
      </c>
    </row>
    <row r="45" spans="2:19" ht="13.5" customHeight="1" thickBot="1" x14ac:dyDescent="0.25">
      <c r="B45" s="87"/>
      <c r="C45" s="88" t="s">
        <v>93</v>
      </c>
      <c r="D45" s="104">
        <f>SUM(D43:D44)</f>
        <v>9</v>
      </c>
      <c r="E45" s="105">
        <f>SUM(E43:E44)</f>
        <v>10</v>
      </c>
      <c r="F45" s="106"/>
      <c r="G45" s="109">
        <f>SUM(D45:F45)</f>
        <v>19</v>
      </c>
      <c r="H45" s="89">
        <v>100</v>
      </c>
    </row>
    <row r="47" spans="2:19" ht="13.5" customHeight="1" x14ac:dyDescent="0.2"/>
    <row r="48" spans="2:19" ht="13.5" customHeight="1" x14ac:dyDescent="0.2">
      <c r="B48" s="90"/>
      <c r="C48" s="90"/>
      <c r="D48" s="90"/>
      <c r="E48" s="90"/>
      <c r="F48" s="90"/>
      <c r="G48" s="90"/>
    </row>
    <row r="49" spans="1:19" x14ac:dyDescent="0.2">
      <c r="A49" s="18"/>
      <c r="B49" s="110" t="s">
        <v>34</v>
      </c>
      <c r="C49" s="110"/>
      <c r="D49" s="110"/>
      <c r="E49" s="110"/>
      <c r="F49" s="110"/>
      <c r="G49" s="110"/>
      <c r="H49" s="110"/>
      <c r="I49" s="110"/>
      <c r="J49" s="110"/>
      <c r="K49" s="110"/>
      <c r="L49" s="110"/>
      <c r="M49" s="110"/>
      <c r="N49" s="110"/>
      <c r="O49" s="110"/>
      <c r="P49" s="110"/>
      <c r="Q49" s="110"/>
      <c r="R49" s="110"/>
      <c r="S49" s="127"/>
    </row>
    <row r="50" spans="1:19" x14ac:dyDescent="0.2">
      <c r="A50" s="18"/>
      <c r="B50" s="136" t="s">
        <v>150</v>
      </c>
      <c r="C50" s="136"/>
      <c r="D50" s="136"/>
      <c r="E50" s="136"/>
      <c r="F50" s="136"/>
      <c r="G50" s="136"/>
      <c r="H50" s="136"/>
      <c r="I50" s="136"/>
      <c r="J50" s="136"/>
      <c r="K50" s="136"/>
      <c r="L50" s="136"/>
      <c r="M50" s="136"/>
      <c r="N50" s="18"/>
      <c r="O50" s="136"/>
      <c r="P50" s="136"/>
      <c r="Q50" s="136"/>
      <c r="R50" s="136"/>
      <c r="S50" s="136"/>
    </row>
    <row r="51" spans="1:19" x14ac:dyDescent="0.2">
      <c r="A51" s="18"/>
      <c r="B51" s="18" t="s">
        <v>146</v>
      </c>
      <c r="C51" s="18"/>
      <c r="D51" s="18"/>
      <c r="E51" s="18"/>
      <c r="F51" s="18"/>
      <c r="G51" s="18"/>
      <c r="H51" s="18"/>
      <c r="I51" s="18"/>
      <c r="J51" s="18"/>
      <c r="K51" s="18"/>
      <c r="L51" s="18"/>
      <c r="M51" s="18"/>
      <c r="N51" s="18"/>
      <c r="O51" s="18"/>
      <c r="P51" s="18"/>
      <c r="Q51" s="18"/>
      <c r="R51" s="18"/>
      <c r="S51" s="127"/>
    </row>
    <row r="52" spans="1:19" x14ac:dyDescent="0.2">
      <c r="A52" s="18"/>
      <c r="B52" s="18"/>
      <c r="C52" s="18"/>
      <c r="D52" s="22"/>
      <c r="E52" s="18"/>
      <c r="F52" s="18"/>
      <c r="G52" s="18"/>
      <c r="H52" s="18"/>
      <c r="I52" s="18"/>
      <c r="J52" s="18"/>
      <c r="K52" s="18"/>
      <c r="L52" s="18"/>
      <c r="M52" s="18"/>
      <c r="N52" s="18"/>
      <c r="O52" s="18"/>
      <c r="P52" s="18"/>
      <c r="Q52" s="18"/>
      <c r="R52" s="18"/>
      <c r="S52" s="18"/>
    </row>
    <row r="53" spans="1:19" ht="14.25" customHeight="1" x14ac:dyDescent="0.2"/>
    <row r="58" spans="1:19" ht="12.75" customHeight="1" x14ac:dyDescent="0.2"/>
    <row r="64" spans="1:19" ht="12" customHeight="1" x14ac:dyDescent="0.2"/>
    <row r="69" ht="12.75" customHeight="1" x14ac:dyDescent="0.2"/>
    <row r="70" ht="13.5" customHeight="1" x14ac:dyDescent="0.2"/>
  </sheetData>
  <mergeCells count="32">
    <mergeCell ref="B22:B23"/>
    <mergeCell ref="A1:C1"/>
    <mergeCell ref="A2:C2"/>
    <mergeCell ref="A3:I3"/>
    <mergeCell ref="A5:AE5"/>
    <mergeCell ref="A6:AE6"/>
    <mergeCell ref="A8:F8"/>
    <mergeCell ref="A9:F9"/>
    <mergeCell ref="A10:F10"/>
    <mergeCell ref="D13:E13"/>
    <mergeCell ref="C20:G20"/>
    <mergeCell ref="H13:I13"/>
    <mergeCell ref="F13:G13"/>
    <mergeCell ref="G41:H41"/>
    <mergeCell ref="D41:F41"/>
    <mergeCell ref="E39:G39"/>
    <mergeCell ref="C18:K18"/>
    <mergeCell ref="C19:M19"/>
    <mergeCell ref="C22:C23"/>
    <mergeCell ref="D22:D23"/>
    <mergeCell ref="E22:E23"/>
    <mergeCell ref="F22:F23"/>
    <mergeCell ref="B24:B25"/>
    <mergeCell ref="E24:E25"/>
    <mergeCell ref="F24:F25"/>
    <mergeCell ref="B26:B27"/>
    <mergeCell ref="G32:H32"/>
    <mergeCell ref="B32:B33"/>
    <mergeCell ref="C32:C33"/>
    <mergeCell ref="D32:D33"/>
    <mergeCell ref="E32:E33"/>
    <mergeCell ref="F32:F33"/>
  </mergeCells>
  <printOptions horizontalCentered="1" verticalCentered="1"/>
  <pageMargins left="0.51180599999999998" right="0.51180599999999998" top="0.74791700000000005" bottom="0.98402800000000001" header="0.51180599999999998" footer="0.51180599999999998"/>
  <pageSetup paperSize="9" scale="85" fitToWidth="0" orientation="portrait" r:id="rId1"/>
  <headerFooter>
    <oddFooter>&amp;C5</oddFooter>
  </headerFooter>
  <extLst>
    <ext uri="smNativeData">
      <pm:sheetPrefs xmlns:pm="smNativeData" day="1498045478" outlineProtect="1" showHorizontalRuler="1" showVerticalRuler="1" showAltShade="0" noPrint="1">
        <pm:shade id="0" type="0" fgLvl="100" fgClr="000000" bgLvl="100" bgClr="FFFFFF"/>
        <pm:shade id="1" type="0" fgLvl="100" fgClr="000000" bgLvl="100" bgClr="FFFFFF"/>
      </pm:sheetPref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32"/>
  <sheetViews>
    <sheetView topLeftCell="A19" workbookViewId="0">
      <selection activeCell="C30" sqref="C30"/>
    </sheetView>
  </sheetViews>
  <sheetFormatPr defaultColWidth="10" defaultRowHeight="12.75" x14ac:dyDescent="0.2"/>
  <cols>
    <col min="1" max="1" width="39" customWidth="1"/>
    <col min="2" max="2" width="7.28515625" customWidth="1"/>
    <col min="3" max="3" width="39" customWidth="1"/>
  </cols>
  <sheetData>
    <row r="1" spans="1:3" x14ac:dyDescent="0.2">
      <c r="A1" s="480" t="s">
        <v>167</v>
      </c>
      <c r="B1" s="480"/>
      <c r="C1" s="480"/>
    </row>
    <row r="2" spans="1:3" x14ac:dyDescent="0.2">
      <c r="A2" s="480" t="s">
        <v>94</v>
      </c>
      <c r="B2" s="480"/>
      <c r="C2" s="480"/>
    </row>
    <row r="3" spans="1:3" ht="15.75" x14ac:dyDescent="0.25">
      <c r="A3" s="481" t="s">
        <v>6</v>
      </c>
      <c r="B3" s="481"/>
      <c r="C3" s="481"/>
    </row>
    <row r="4" spans="1:3" x14ac:dyDescent="0.2">
      <c r="C4" s="138"/>
    </row>
    <row r="5" spans="1:3" x14ac:dyDescent="0.2">
      <c r="A5" s="479" t="s">
        <v>2</v>
      </c>
      <c r="B5" s="479"/>
      <c r="C5" s="479"/>
    </row>
    <row r="6" spans="1:3" x14ac:dyDescent="0.2">
      <c r="A6" s="478" t="s">
        <v>135</v>
      </c>
      <c r="B6" s="478"/>
      <c r="C6" s="478"/>
    </row>
    <row r="7" spans="1:3" x14ac:dyDescent="0.2">
      <c r="A7" s="140" t="s">
        <v>155</v>
      </c>
      <c r="B7" s="140"/>
      <c r="C7" s="140"/>
    </row>
    <row r="8" spans="1:3" x14ac:dyDescent="0.2">
      <c r="A8" s="478" t="s">
        <v>95</v>
      </c>
      <c r="B8" s="478"/>
      <c r="C8" s="478"/>
    </row>
    <row r="9" spans="1:3" x14ac:dyDescent="0.2">
      <c r="A9" s="478" t="s">
        <v>131</v>
      </c>
      <c r="B9" s="478"/>
      <c r="C9" s="478"/>
    </row>
    <row r="10" spans="1:3" x14ac:dyDescent="0.2">
      <c r="A10" s="479" t="s">
        <v>157</v>
      </c>
      <c r="B10" s="479"/>
      <c r="C10" s="479"/>
    </row>
    <row r="11" spans="1:3" x14ac:dyDescent="0.2">
      <c r="A11" s="139"/>
      <c r="B11" s="139"/>
      <c r="C11" s="139"/>
    </row>
    <row r="12" spans="1:3" x14ac:dyDescent="0.2">
      <c r="A12" s="139"/>
      <c r="B12" s="139"/>
      <c r="C12" s="139"/>
    </row>
    <row r="13" spans="1:3" x14ac:dyDescent="0.2">
      <c r="A13" s="139"/>
      <c r="B13" s="139"/>
      <c r="C13" s="139"/>
    </row>
    <row r="14" spans="1:3" x14ac:dyDescent="0.2">
      <c r="A14" s="139"/>
      <c r="B14" s="139"/>
      <c r="C14" s="139"/>
    </row>
    <row r="15" spans="1:3" x14ac:dyDescent="0.2">
      <c r="A15" s="139"/>
      <c r="B15" s="139"/>
      <c r="C15" s="139"/>
    </row>
    <row r="16" spans="1:3" ht="25.5" x14ac:dyDescent="0.2">
      <c r="A16" s="141" t="s">
        <v>96</v>
      </c>
      <c r="B16" s="137"/>
      <c r="C16" s="141" t="s">
        <v>97</v>
      </c>
    </row>
    <row r="17" spans="1:19" ht="72" x14ac:dyDescent="0.2">
      <c r="A17" s="142" t="s">
        <v>98</v>
      </c>
      <c r="B17" s="139"/>
      <c r="C17" s="143" t="s">
        <v>99</v>
      </c>
    </row>
    <row r="18" spans="1:19" ht="36" x14ac:dyDescent="0.2">
      <c r="A18" s="144" t="s">
        <v>100</v>
      </c>
      <c r="B18" s="139"/>
      <c r="C18" s="144" t="s">
        <v>101</v>
      </c>
    </row>
    <row r="19" spans="1:19" ht="48" x14ac:dyDescent="0.2">
      <c r="A19" s="145" t="s">
        <v>102</v>
      </c>
      <c r="B19" s="140"/>
      <c r="C19" s="144" t="s">
        <v>103</v>
      </c>
    </row>
    <row r="20" spans="1:19" ht="36" x14ac:dyDescent="0.2">
      <c r="A20" s="146" t="s">
        <v>104</v>
      </c>
      <c r="B20" s="137"/>
      <c r="C20" s="147"/>
    </row>
    <row r="21" spans="1:19" ht="72" x14ac:dyDescent="0.2">
      <c r="A21" s="146" t="s">
        <v>105</v>
      </c>
      <c r="B21" s="137"/>
      <c r="C21" s="147"/>
    </row>
    <row r="22" spans="1:19" ht="48" x14ac:dyDescent="0.2">
      <c r="A22" s="146" t="s">
        <v>106</v>
      </c>
      <c r="B22" s="139"/>
      <c r="C22" s="147"/>
    </row>
    <row r="23" spans="1:19" x14ac:dyDescent="0.2">
      <c r="A23" s="139"/>
      <c r="B23" s="139"/>
      <c r="C23" s="148"/>
    </row>
    <row r="24" spans="1:19" x14ac:dyDescent="0.2">
      <c r="A24" s="139"/>
      <c r="B24" s="139"/>
      <c r="C24" s="149"/>
    </row>
    <row r="25" spans="1:19" x14ac:dyDescent="0.2">
      <c r="A25" s="139"/>
      <c r="B25" s="139"/>
      <c r="C25" s="148"/>
    </row>
    <row r="26" spans="1:19" x14ac:dyDescent="0.2">
      <c r="A26" s="150"/>
      <c r="B26" s="150"/>
      <c r="C26" s="150"/>
    </row>
    <row r="27" spans="1:19" x14ac:dyDescent="0.2">
      <c r="A27" s="151"/>
      <c r="C27" s="152"/>
    </row>
    <row r="28" spans="1:19" ht="16.5" x14ac:dyDescent="0.2">
      <c r="A28" s="153"/>
      <c r="B28" s="154"/>
      <c r="C28" s="155"/>
    </row>
    <row r="29" spans="1:19" x14ac:dyDescent="0.2">
      <c r="A29" s="18"/>
      <c r="B29" s="110" t="s">
        <v>34</v>
      </c>
      <c r="C29" s="110"/>
      <c r="D29" s="110"/>
      <c r="E29" s="110"/>
      <c r="F29" s="110"/>
      <c r="G29" s="110"/>
      <c r="H29" s="110"/>
      <c r="I29" s="110"/>
      <c r="J29" s="110"/>
      <c r="K29" s="110"/>
      <c r="L29" s="110"/>
      <c r="M29" s="110"/>
      <c r="N29" s="110"/>
      <c r="O29" s="110"/>
      <c r="P29" s="110"/>
      <c r="Q29" s="110"/>
      <c r="R29" s="110"/>
      <c r="S29" s="127"/>
    </row>
    <row r="30" spans="1:19" x14ac:dyDescent="0.2">
      <c r="A30" s="18"/>
      <c r="B30" s="136" t="s">
        <v>151</v>
      </c>
      <c r="C30" s="136"/>
      <c r="D30" s="136"/>
      <c r="E30" s="136"/>
      <c r="F30" s="136"/>
      <c r="G30" s="136"/>
      <c r="H30" s="136"/>
      <c r="I30" s="136"/>
      <c r="J30" s="136"/>
      <c r="K30" s="136"/>
      <c r="L30" s="136"/>
      <c r="M30" s="136"/>
      <c r="N30" s="18"/>
      <c r="O30" s="136"/>
      <c r="P30" s="136"/>
      <c r="Q30" s="136"/>
      <c r="R30" s="136"/>
      <c r="S30" s="136"/>
    </row>
    <row r="31" spans="1:19" x14ac:dyDescent="0.2">
      <c r="A31" s="18"/>
      <c r="B31" s="18" t="s">
        <v>146</v>
      </c>
      <c r="C31" s="18"/>
      <c r="D31" s="18"/>
      <c r="E31" s="18"/>
      <c r="F31" s="18"/>
      <c r="G31" s="18"/>
      <c r="H31" s="18"/>
      <c r="I31" s="18"/>
      <c r="J31" s="18"/>
      <c r="K31" s="18"/>
      <c r="L31" s="18"/>
      <c r="M31" s="18"/>
      <c r="N31" s="18"/>
      <c r="O31" s="18"/>
      <c r="P31" s="18"/>
      <c r="Q31" s="18"/>
      <c r="R31" s="18"/>
      <c r="S31" s="127"/>
    </row>
    <row r="32" spans="1:19" x14ac:dyDescent="0.2">
      <c r="A32" s="18"/>
      <c r="B32" s="18"/>
      <c r="C32" s="18"/>
      <c r="D32" s="22"/>
      <c r="E32" s="18"/>
      <c r="F32" s="18"/>
      <c r="G32" s="18"/>
      <c r="H32" s="18"/>
      <c r="I32" s="18"/>
      <c r="J32" s="18"/>
      <c r="K32" s="18"/>
      <c r="L32" s="18"/>
      <c r="M32" s="18"/>
      <c r="N32" s="18"/>
      <c r="O32" s="18"/>
      <c r="P32" s="18"/>
      <c r="Q32" s="18"/>
      <c r="R32" s="18"/>
      <c r="S32" s="18"/>
    </row>
  </sheetData>
  <mergeCells count="8">
    <mergeCell ref="A8:C8"/>
    <mergeCell ref="A9:C9"/>
    <mergeCell ref="A10:C10"/>
    <mergeCell ref="A1:C1"/>
    <mergeCell ref="A2:C2"/>
    <mergeCell ref="A3:C3"/>
    <mergeCell ref="A5:C5"/>
    <mergeCell ref="A6:C6"/>
  </mergeCells>
  <pageMargins left="0.78749999999999998" right="0.78749999999999998" top="0.78749999999999998" bottom="0.78749999999999998" header="0.39374999999999999" footer="0.39374999999999999"/>
  <pageSetup paperSize="9" fitToWidth="0" pageOrder="overThenDown"/>
  <extLst>
    <ext uri="smNativeData">
      <pm:sheetPrefs xmlns:pm="smNativeData" day="1498045478" outlineProtect="1" showHorizontalRuler="1" showVerticalRuler="1" showAltShade="0" noPrint="1">
        <pm:shade id="0" type="0" fgLvl="100" fgClr="000000" bgLvl="100" bgClr="FFFFFF"/>
        <pm:shade id="1" type="0" fgLvl="100" fgClr="000000" bgLvl="100" bgClr="FFFFFF"/>
      </pm:sheetPref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41"/>
  <sheetViews>
    <sheetView topLeftCell="A31" zoomScale="145" zoomScaleNormal="145" workbookViewId="0">
      <selection activeCell="I47" sqref="I47"/>
    </sheetView>
  </sheetViews>
  <sheetFormatPr defaultRowHeight="12.75" x14ac:dyDescent="0.2"/>
  <cols>
    <col min="1" max="1" width="4.140625" customWidth="1"/>
    <col min="2" max="2" width="13.28515625" customWidth="1"/>
    <col min="3" max="3" width="6" customWidth="1"/>
    <col min="4" max="6" width="5.7109375" customWidth="1"/>
    <col min="7" max="7" width="5.5703125" customWidth="1"/>
    <col min="8" max="8" width="6" customWidth="1"/>
    <col min="9" max="9" width="6.42578125" customWidth="1"/>
    <col min="10" max="11" width="6.28515625" customWidth="1"/>
    <col min="12" max="12" width="10.7109375" customWidth="1"/>
  </cols>
  <sheetData>
    <row r="1" spans="1:33" x14ac:dyDescent="0.2">
      <c r="A1" s="42" t="s">
        <v>167</v>
      </c>
      <c r="B1" s="42"/>
      <c r="C1" s="42"/>
      <c r="D1" s="128"/>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row>
    <row r="2" spans="1:33" x14ac:dyDescent="0.2">
      <c r="A2" s="470" t="s">
        <v>5</v>
      </c>
      <c r="B2" s="470"/>
      <c r="C2" s="470"/>
      <c r="D2" s="40"/>
      <c r="E2" s="40"/>
      <c r="F2" s="40"/>
      <c r="G2" s="40"/>
      <c r="H2" s="40"/>
      <c r="I2" s="40"/>
      <c r="J2" s="40"/>
      <c r="K2" s="40"/>
      <c r="L2" s="40"/>
      <c r="M2" s="40"/>
      <c r="N2" s="40"/>
      <c r="O2" s="40"/>
      <c r="P2" s="40"/>
      <c r="Q2" s="40"/>
      <c r="R2" s="40"/>
      <c r="S2" s="40"/>
      <c r="T2" s="39"/>
      <c r="U2" s="39"/>
      <c r="V2" s="39"/>
      <c r="W2" s="40"/>
      <c r="X2" s="40"/>
      <c r="Y2" s="40"/>
      <c r="Z2" s="40"/>
      <c r="AA2" s="40"/>
      <c r="AB2" s="40"/>
      <c r="AC2" s="40"/>
      <c r="AD2" s="40"/>
      <c r="AE2" s="40"/>
      <c r="AF2" s="40"/>
      <c r="AG2" s="40"/>
    </row>
    <row r="3" spans="1:33" x14ac:dyDescent="0.2">
      <c r="A3" s="360" t="s">
        <v>2</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row>
    <row r="4" spans="1:33" x14ac:dyDescent="0.2">
      <c r="A4" s="360" t="s">
        <v>168</v>
      </c>
      <c r="B4" s="360"/>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row>
    <row r="6" spans="1:33" x14ac:dyDescent="0.2">
      <c r="A6" s="288"/>
      <c r="B6" s="288"/>
      <c r="C6" s="288"/>
      <c r="D6" s="487" t="s">
        <v>169</v>
      </c>
      <c r="E6" s="482"/>
      <c r="F6" s="482"/>
      <c r="G6" s="138"/>
      <c r="H6" s="138"/>
      <c r="I6" s="288"/>
      <c r="J6" s="288"/>
      <c r="K6" s="288"/>
      <c r="L6" s="288"/>
    </row>
    <row r="7" spans="1:33" x14ac:dyDescent="0.2">
      <c r="A7" s="288"/>
      <c r="B7" s="288"/>
      <c r="C7" s="288"/>
      <c r="D7" s="288"/>
      <c r="E7" s="288"/>
      <c r="F7" s="288"/>
      <c r="G7" s="288"/>
      <c r="H7" s="288"/>
      <c r="I7" s="288"/>
      <c r="J7" s="288"/>
      <c r="K7" s="288"/>
      <c r="L7" s="288"/>
    </row>
    <row r="8" spans="1:33" ht="26.45" customHeight="1" x14ac:dyDescent="0.2">
      <c r="A8" s="488" t="s">
        <v>170</v>
      </c>
      <c r="B8" s="488"/>
      <c r="C8" s="488"/>
      <c r="D8" s="488"/>
      <c r="E8" s="488"/>
      <c r="F8" s="488"/>
      <c r="G8" s="488"/>
      <c r="H8" s="488"/>
      <c r="I8" s="488"/>
      <c r="J8" s="488"/>
      <c r="K8" s="488"/>
      <c r="L8" s="488"/>
    </row>
    <row r="9" spans="1:33" x14ac:dyDescent="0.2">
      <c r="A9" s="288"/>
      <c r="B9" s="288"/>
      <c r="C9" s="288"/>
      <c r="D9" s="288"/>
      <c r="E9" s="288"/>
      <c r="F9" s="288"/>
      <c r="G9" s="288"/>
      <c r="H9" s="288"/>
      <c r="I9" s="288"/>
      <c r="J9" s="288"/>
      <c r="K9" s="288"/>
      <c r="L9" s="288"/>
    </row>
    <row r="10" spans="1:33" ht="26.45" customHeight="1" x14ac:dyDescent="0.2">
      <c r="A10" s="486" t="s">
        <v>171</v>
      </c>
      <c r="B10" s="486" t="s">
        <v>172</v>
      </c>
      <c r="C10" s="483" t="s">
        <v>173</v>
      </c>
      <c r="D10" s="484"/>
      <c r="E10" s="484"/>
      <c r="F10" s="484"/>
      <c r="G10" s="484"/>
      <c r="H10" s="484"/>
      <c r="I10" s="484"/>
      <c r="J10" s="484"/>
      <c r="K10" s="484"/>
      <c r="L10" s="485"/>
    </row>
    <row r="11" spans="1:33" x14ac:dyDescent="0.2">
      <c r="A11" s="486"/>
      <c r="B11" s="486"/>
      <c r="C11" s="290" t="s">
        <v>178</v>
      </c>
      <c r="D11" s="290" t="s">
        <v>179</v>
      </c>
      <c r="E11" s="290" t="s">
        <v>180</v>
      </c>
      <c r="F11" s="290" t="s">
        <v>181</v>
      </c>
      <c r="G11" s="290" t="s">
        <v>182</v>
      </c>
      <c r="H11" s="290" t="s">
        <v>183</v>
      </c>
      <c r="I11" s="290" t="s">
        <v>174</v>
      </c>
      <c r="J11" s="290" t="s">
        <v>175</v>
      </c>
      <c r="K11" s="290" t="s">
        <v>176</v>
      </c>
      <c r="L11" s="291" t="s">
        <v>177</v>
      </c>
    </row>
    <row r="12" spans="1:33" ht="33.75" x14ac:dyDescent="0.2">
      <c r="A12" s="293">
        <v>1</v>
      </c>
      <c r="B12" s="289" t="s">
        <v>19</v>
      </c>
      <c r="C12" s="292">
        <v>1</v>
      </c>
      <c r="D12" s="292">
        <v>1</v>
      </c>
      <c r="E12" s="292">
        <v>1</v>
      </c>
      <c r="F12" s="292"/>
      <c r="G12" s="292">
        <v>1</v>
      </c>
      <c r="H12" s="292">
        <v>1</v>
      </c>
      <c r="I12" s="292">
        <v>1</v>
      </c>
      <c r="J12" s="292">
        <v>1</v>
      </c>
      <c r="K12" s="292">
        <v>1</v>
      </c>
      <c r="L12" s="292">
        <v>8</v>
      </c>
    </row>
    <row r="13" spans="1:33" ht="33.75" x14ac:dyDescent="0.2">
      <c r="A13" s="293">
        <v>2</v>
      </c>
      <c r="B13" s="289" t="s">
        <v>21</v>
      </c>
      <c r="C13" s="292">
        <v>1</v>
      </c>
      <c r="D13" s="292">
        <v>1</v>
      </c>
      <c r="E13" s="292">
        <v>1</v>
      </c>
      <c r="F13" s="292"/>
      <c r="G13" s="292">
        <v>1</v>
      </c>
      <c r="H13" s="292">
        <v>1</v>
      </c>
      <c r="I13" s="292">
        <v>1</v>
      </c>
      <c r="J13" s="292">
        <v>1</v>
      </c>
      <c r="K13" s="292">
        <v>1</v>
      </c>
      <c r="L13" s="292">
        <v>8</v>
      </c>
    </row>
    <row r="14" spans="1:33" ht="33.75" x14ac:dyDescent="0.2">
      <c r="A14" s="293">
        <v>3</v>
      </c>
      <c r="B14" s="289" t="s">
        <v>23</v>
      </c>
      <c r="C14" s="292">
        <v>1</v>
      </c>
      <c r="D14" s="292">
        <v>1</v>
      </c>
      <c r="E14" s="292">
        <v>1</v>
      </c>
      <c r="F14" s="292"/>
      <c r="G14" s="292">
        <v>1</v>
      </c>
      <c r="H14" s="292">
        <v>1</v>
      </c>
      <c r="I14" s="292">
        <v>1</v>
      </c>
      <c r="J14" s="292">
        <v>1</v>
      </c>
      <c r="K14" s="292">
        <v>1</v>
      </c>
      <c r="L14" s="292">
        <v>8</v>
      </c>
    </row>
    <row r="15" spans="1:33" ht="33.75" x14ac:dyDescent="0.2">
      <c r="A15" s="293">
        <v>4</v>
      </c>
      <c r="B15" s="289" t="s">
        <v>24</v>
      </c>
      <c r="C15" s="292">
        <v>1</v>
      </c>
      <c r="D15" s="292">
        <v>1</v>
      </c>
      <c r="E15" s="292">
        <v>1</v>
      </c>
      <c r="F15" s="292"/>
      <c r="G15" s="292">
        <v>1</v>
      </c>
      <c r="H15" s="292">
        <v>1</v>
      </c>
      <c r="I15" s="292">
        <v>1</v>
      </c>
      <c r="J15" s="292">
        <v>1</v>
      </c>
      <c r="K15" s="292">
        <v>1</v>
      </c>
      <c r="L15" s="292">
        <v>8</v>
      </c>
    </row>
    <row r="16" spans="1:33" ht="22.5" x14ac:dyDescent="0.2">
      <c r="A16" s="293">
        <v>5</v>
      </c>
      <c r="B16" s="273" t="s">
        <v>137</v>
      </c>
      <c r="C16" s="292"/>
      <c r="D16" s="292"/>
      <c r="E16" s="292"/>
      <c r="F16" s="292">
        <v>1</v>
      </c>
      <c r="G16" s="292"/>
      <c r="H16" s="292">
        <v>1</v>
      </c>
      <c r="I16" s="292"/>
      <c r="J16" s="292">
        <v>1</v>
      </c>
      <c r="K16" s="292">
        <v>1</v>
      </c>
      <c r="L16" s="292">
        <v>4</v>
      </c>
    </row>
    <row r="17" spans="1:12" x14ac:dyDescent="0.2">
      <c r="A17" s="293">
        <v>6</v>
      </c>
      <c r="B17" s="273" t="s">
        <v>121</v>
      </c>
      <c r="C17" s="292">
        <v>1</v>
      </c>
      <c r="D17" s="292">
        <v>1</v>
      </c>
      <c r="E17" s="292">
        <v>1</v>
      </c>
      <c r="F17" s="292"/>
      <c r="G17" s="292">
        <v>1</v>
      </c>
      <c r="H17" s="292">
        <v>1</v>
      </c>
      <c r="I17" s="292">
        <v>1</v>
      </c>
      <c r="J17" s="292" t="s">
        <v>184</v>
      </c>
      <c r="K17" s="292" t="s">
        <v>184</v>
      </c>
      <c r="L17" s="292">
        <v>7</v>
      </c>
    </row>
    <row r="18" spans="1:12" ht="22.5" x14ac:dyDescent="0.2">
      <c r="A18" s="293">
        <v>7</v>
      </c>
      <c r="B18" s="289" t="s">
        <v>50</v>
      </c>
      <c r="C18" s="292">
        <v>1</v>
      </c>
      <c r="D18" s="292">
        <v>1</v>
      </c>
      <c r="E18" s="292">
        <v>1</v>
      </c>
      <c r="F18" s="292"/>
      <c r="G18" s="292">
        <v>1</v>
      </c>
      <c r="H18" s="292">
        <v>1</v>
      </c>
      <c r="I18" s="292">
        <v>1</v>
      </c>
      <c r="J18" s="292" t="s">
        <v>184</v>
      </c>
      <c r="K18" s="292" t="s">
        <v>184</v>
      </c>
      <c r="L18" s="292">
        <v>7</v>
      </c>
    </row>
    <row r="19" spans="1:12" ht="22.5" x14ac:dyDescent="0.2">
      <c r="A19" s="293">
        <v>8</v>
      </c>
      <c r="B19" s="273" t="s">
        <v>129</v>
      </c>
      <c r="C19" s="292">
        <v>1</v>
      </c>
      <c r="D19" s="292">
        <v>1</v>
      </c>
      <c r="E19" s="292">
        <v>1</v>
      </c>
      <c r="F19" s="292"/>
      <c r="G19" s="292">
        <v>1</v>
      </c>
      <c r="H19" s="292">
        <v>1</v>
      </c>
      <c r="I19" s="292">
        <v>1</v>
      </c>
      <c r="J19" s="292" t="s">
        <v>184</v>
      </c>
      <c r="K19" s="292" t="s">
        <v>184</v>
      </c>
      <c r="L19" s="292">
        <v>7</v>
      </c>
    </row>
    <row r="20" spans="1:12" ht="22.5" x14ac:dyDescent="0.2">
      <c r="A20" s="293">
        <v>9</v>
      </c>
      <c r="B20" s="289" t="s">
        <v>47</v>
      </c>
      <c r="C20" s="292">
        <v>1</v>
      </c>
      <c r="D20" s="292">
        <v>1</v>
      </c>
      <c r="E20" s="292">
        <v>1</v>
      </c>
      <c r="F20" s="292"/>
      <c r="G20" s="292">
        <v>1</v>
      </c>
      <c r="H20" s="292">
        <v>1</v>
      </c>
      <c r="I20" s="292">
        <v>1</v>
      </c>
      <c r="J20" s="292" t="s">
        <v>184</v>
      </c>
      <c r="K20" s="292" t="s">
        <v>184</v>
      </c>
      <c r="L20" s="292">
        <v>7</v>
      </c>
    </row>
    <row r="21" spans="1:12" ht="22.5" x14ac:dyDescent="0.2">
      <c r="A21" s="293">
        <v>10</v>
      </c>
      <c r="B21" s="289" t="s">
        <v>22</v>
      </c>
      <c r="C21" s="292"/>
      <c r="D21" s="292"/>
      <c r="E21" s="292">
        <v>0.5</v>
      </c>
      <c r="F21" s="292">
        <v>1</v>
      </c>
      <c r="G21" s="292">
        <v>0.5</v>
      </c>
      <c r="H21" s="292">
        <v>1</v>
      </c>
      <c r="I21" s="292">
        <v>1</v>
      </c>
      <c r="J21" s="292" t="s">
        <v>184</v>
      </c>
      <c r="K21" s="292" t="s">
        <v>184</v>
      </c>
      <c r="L21" s="292">
        <v>5</v>
      </c>
    </row>
    <row r="22" spans="1:12" ht="22.5" x14ac:dyDescent="0.2">
      <c r="A22" s="293">
        <v>11</v>
      </c>
      <c r="B22" s="273" t="s">
        <v>108</v>
      </c>
      <c r="C22" s="292"/>
      <c r="D22" s="292"/>
      <c r="E22" s="292">
        <v>0.5</v>
      </c>
      <c r="F22" s="292">
        <v>1</v>
      </c>
      <c r="G22" s="292">
        <v>0.5</v>
      </c>
      <c r="H22" s="292">
        <v>1</v>
      </c>
      <c r="I22" s="292">
        <v>1</v>
      </c>
      <c r="J22" s="292" t="s">
        <v>184</v>
      </c>
      <c r="K22" s="292" t="s">
        <v>184</v>
      </c>
      <c r="L22" s="292">
        <v>5</v>
      </c>
    </row>
    <row r="23" spans="1:12" x14ac:dyDescent="0.2">
      <c r="A23" s="293">
        <v>12</v>
      </c>
      <c r="B23" s="289" t="s">
        <v>48</v>
      </c>
      <c r="C23" s="292">
        <v>1</v>
      </c>
      <c r="D23" s="292">
        <v>1</v>
      </c>
      <c r="E23" s="292" t="s">
        <v>184</v>
      </c>
      <c r="F23" s="292"/>
      <c r="G23" s="292" t="s">
        <v>184</v>
      </c>
      <c r="H23" s="292" t="s">
        <v>184</v>
      </c>
      <c r="I23" s="292" t="s">
        <v>184</v>
      </c>
      <c r="J23" s="292" t="s">
        <v>184</v>
      </c>
      <c r="K23" s="292" t="s">
        <v>184</v>
      </c>
      <c r="L23" s="292">
        <v>5</v>
      </c>
    </row>
    <row r="24" spans="1:12" x14ac:dyDescent="0.2">
      <c r="A24" s="293">
        <v>13</v>
      </c>
      <c r="B24" s="289" t="s">
        <v>49</v>
      </c>
      <c r="C24" s="292">
        <v>1</v>
      </c>
      <c r="D24" s="292">
        <v>1</v>
      </c>
      <c r="E24" s="292" t="s">
        <v>184</v>
      </c>
      <c r="F24" s="292"/>
      <c r="G24" s="292" t="s">
        <v>184</v>
      </c>
      <c r="H24" s="292" t="s">
        <v>184</v>
      </c>
      <c r="I24" s="292" t="s">
        <v>184</v>
      </c>
      <c r="J24" s="292" t="s">
        <v>184</v>
      </c>
      <c r="K24" s="292" t="s">
        <v>184</v>
      </c>
      <c r="L24" s="292">
        <v>5</v>
      </c>
    </row>
    <row r="25" spans="1:12" ht="33.75" x14ac:dyDescent="0.2">
      <c r="A25" s="293">
        <v>14</v>
      </c>
      <c r="B25" s="289" t="s">
        <v>36</v>
      </c>
      <c r="C25" s="292" t="s">
        <v>185</v>
      </c>
      <c r="D25" s="292" t="s">
        <v>185</v>
      </c>
      <c r="E25" s="292">
        <v>1</v>
      </c>
      <c r="F25" s="292"/>
      <c r="G25" s="292">
        <v>1</v>
      </c>
      <c r="H25" s="292">
        <v>1</v>
      </c>
      <c r="I25" s="292">
        <v>1</v>
      </c>
      <c r="J25" s="292" t="s">
        <v>184</v>
      </c>
      <c r="K25" s="292" t="s">
        <v>184</v>
      </c>
      <c r="L25" s="292">
        <v>8</v>
      </c>
    </row>
    <row r="26" spans="1:12" ht="33.75" x14ac:dyDescent="0.2">
      <c r="A26" s="293">
        <v>15</v>
      </c>
      <c r="B26" s="289" t="s">
        <v>37</v>
      </c>
      <c r="C26" s="292" t="s">
        <v>185</v>
      </c>
      <c r="D26" s="292" t="s">
        <v>185</v>
      </c>
      <c r="E26" s="292">
        <v>1</v>
      </c>
      <c r="F26" s="292"/>
      <c r="G26" s="292">
        <v>1</v>
      </c>
      <c r="H26" s="292">
        <v>1</v>
      </c>
      <c r="I26" s="292">
        <v>1</v>
      </c>
      <c r="J26" s="292" t="s">
        <v>184</v>
      </c>
      <c r="K26" s="292" t="s">
        <v>184</v>
      </c>
      <c r="L26" s="292">
        <v>8</v>
      </c>
    </row>
    <row r="27" spans="1:12" ht="22.5" x14ac:dyDescent="0.2">
      <c r="A27" s="293">
        <v>16</v>
      </c>
      <c r="B27" s="289" t="s">
        <v>38</v>
      </c>
      <c r="C27" s="292">
        <v>1</v>
      </c>
      <c r="D27" s="292">
        <v>1</v>
      </c>
      <c r="E27" s="292">
        <v>1</v>
      </c>
      <c r="F27" s="292"/>
      <c r="G27" s="292">
        <v>1</v>
      </c>
      <c r="H27" s="292">
        <v>1</v>
      </c>
      <c r="I27" s="292">
        <v>1</v>
      </c>
      <c r="J27" s="292">
        <v>1</v>
      </c>
      <c r="K27" s="292">
        <v>1</v>
      </c>
      <c r="L27" s="292">
        <v>8</v>
      </c>
    </row>
    <row r="28" spans="1:12" ht="33.75" x14ac:dyDescent="0.2">
      <c r="A28" s="293">
        <v>17</v>
      </c>
      <c r="B28" s="289" t="s">
        <v>39</v>
      </c>
      <c r="C28" s="292">
        <v>1</v>
      </c>
      <c r="D28" s="292">
        <v>1</v>
      </c>
      <c r="E28" s="292">
        <v>1</v>
      </c>
      <c r="F28" s="292"/>
      <c r="G28" s="292">
        <v>1</v>
      </c>
      <c r="H28" s="292">
        <v>1</v>
      </c>
      <c r="I28" s="292">
        <v>1</v>
      </c>
      <c r="J28" s="292">
        <v>1</v>
      </c>
      <c r="K28" s="292">
        <v>1</v>
      </c>
      <c r="L28" s="292">
        <v>8</v>
      </c>
    </row>
    <row r="29" spans="1:12" x14ac:dyDescent="0.2">
      <c r="A29" s="293">
        <v>18</v>
      </c>
      <c r="B29" s="289" t="s">
        <v>140</v>
      </c>
      <c r="C29" s="292"/>
      <c r="D29" s="292"/>
      <c r="E29" s="292"/>
      <c r="F29" s="292"/>
      <c r="G29" s="292"/>
      <c r="H29" s="292">
        <v>1</v>
      </c>
      <c r="I29" s="292">
        <v>1</v>
      </c>
      <c r="J29" s="292">
        <v>1</v>
      </c>
      <c r="K29" s="292">
        <v>1</v>
      </c>
      <c r="L29" s="292">
        <v>4</v>
      </c>
    </row>
    <row r="30" spans="1:12" ht="56.25" x14ac:dyDescent="0.2">
      <c r="A30" s="293">
        <v>19</v>
      </c>
      <c r="B30" s="294" t="s">
        <v>141</v>
      </c>
      <c r="C30" s="292"/>
      <c r="D30" s="292"/>
      <c r="E30" s="292"/>
      <c r="F30" s="292"/>
      <c r="G30" s="292"/>
      <c r="H30" s="292"/>
      <c r="I30" s="292">
        <v>1</v>
      </c>
      <c r="J30" s="292">
        <v>1</v>
      </c>
      <c r="K30" s="292">
        <v>1</v>
      </c>
      <c r="L30" s="292">
        <v>3</v>
      </c>
    </row>
    <row r="31" spans="1:12" ht="33.75" x14ac:dyDescent="0.2">
      <c r="A31" s="293">
        <v>20</v>
      </c>
      <c r="B31" s="294" t="s">
        <v>136</v>
      </c>
      <c r="C31" s="292"/>
      <c r="D31" s="292"/>
      <c r="E31" s="292"/>
      <c r="F31" s="292"/>
      <c r="G31" s="292"/>
      <c r="H31" s="292">
        <v>1</v>
      </c>
      <c r="I31" s="292">
        <v>1</v>
      </c>
      <c r="J31" s="292">
        <v>1</v>
      </c>
      <c r="K31" s="292"/>
      <c r="L31" s="292">
        <v>3</v>
      </c>
    </row>
    <row r="32" spans="1:12" ht="33.75" x14ac:dyDescent="0.2">
      <c r="A32" s="293">
        <v>21</v>
      </c>
      <c r="B32" s="289" t="s">
        <v>45</v>
      </c>
      <c r="C32" s="292"/>
      <c r="D32" s="292"/>
      <c r="E32" s="292"/>
      <c r="F32" s="292"/>
      <c r="G32" s="292"/>
      <c r="H32" s="292"/>
      <c r="I32" s="292"/>
      <c r="J32" s="292"/>
      <c r="K32" s="292"/>
      <c r="L32" s="292">
        <v>7</v>
      </c>
    </row>
    <row r="33" spans="1:12" ht="45" x14ac:dyDescent="0.2">
      <c r="A33" s="293">
        <v>22</v>
      </c>
      <c r="B33" s="289" t="s">
        <v>46</v>
      </c>
      <c r="C33" s="292">
        <v>1</v>
      </c>
      <c r="D33" s="292">
        <v>1</v>
      </c>
      <c r="E33" s="292">
        <v>1</v>
      </c>
      <c r="F33" s="292"/>
      <c r="G33" s="292">
        <v>1</v>
      </c>
      <c r="H33" s="292">
        <v>1</v>
      </c>
      <c r="I33" s="292">
        <v>1</v>
      </c>
      <c r="J33" s="292" t="s">
        <v>184</v>
      </c>
      <c r="K33" s="292" t="s">
        <v>184</v>
      </c>
      <c r="L33" s="292">
        <v>7</v>
      </c>
    </row>
    <row r="34" spans="1:12" ht="22.5" x14ac:dyDescent="0.2">
      <c r="A34" s="293">
        <v>23</v>
      </c>
      <c r="B34" s="273" t="s">
        <v>122</v>
      </c>
      <c r="C34" s="292">
        <v>1</v>
      </c>
      <c r="D34" s="292">
        <v>1</v>
      </c>
      <c r="E34" s="292">
        <v>1</v>
      </c>
      <c r="F34" s="292"/>
      <c r="G34" s="292">
        <v>1</v>
      </c>
      <c r="H34" s="292">
        <v>1</v>
      </c>
      <c r="I34" s="292">
        <v>1</v>
      </c>
      <c r="J34" s="292" t="s">
        <v>184</v>
      </c>
      <c r="K34" s="292" t="s">
        <v>184</v>
      </c>
      <c r="L34" s="292">
        <v>7</v>
      </c>
    </row>
    <row r="35" spans="1:12" ht="22.5" x14ac:dyDescent="0.2">
      <c r="A35" s="293">
        <v>24</v>
      </c>
      <c r="B35" s="273" t="s">
        <v>51</v>
      </c>
      <c r="C35" s="292">
        <v>1</v>
      </c>
      <c r="D35" s="292">
        <v>1</v>
      </c>
      <c r="E35" s="292">
        <v>1</v>
      </c>
      <c r="F35" s="292"/>
      <c r="G35" s="292">
        <v>1</v>
      </c>
      <c r="H35" s="292">
        <v>1</v>
      </c>
      <c r="I35" s="292">
        <v>1</v>
      </c>
      <c r="J35" s="292" t="s">
        <v>184</v>
      </c>
      <c r="K35" s="292" t="s">
        <v>184</v>
      </c>
      <c r="L35" s="292">
        <v>7</v>
      </c>
    </row>
    <row r="36" spans="1:12" ht="22.5" x14ac:dyDescent="0.2">
      <c r="A36" s="293">
        <v>25</v>
      </c>
      <c r="B36" s="289" t="s">
        <v>40</v>
      </c>
      <c r="C36" s="292" t="s">
        <v>184</v>
      </c>
      <c r="D36" s="292" t="s">
        <v>184</v>
      </c>
      <c r="E36" s="292" t="s">
        <v>184</v>
      </c>
      <c r="F36" s="292"/>
      <c r="G36" s="292" t="s">
        <v>184</v>
      </c>
      <c r="H36" s="292" t="s">
        <v>184</v>
      </c>
      <c r="I36" s="292" t="s">
        <v>184</v>
      </c>
      <c r="J36" s="292" t="s">
        <v>184</v>
      </c>
      <c r="K36" s="292" t="s">
        <v>184</v>
      </c>
      <c r="L36" s="292">
        <v>4</v>
      </c>
    </row>
    <row r="37" spans="1:12" ht="22.5" x14ac:dyDescent="0.2">
      <c r="A37" s="293">
        <v>26</v>
      </c>
      <c r="B37" s="289" t="s">
        <v>25</v>
      </c>
      <c r="C37" s="292" t="s">
        <v>184</v>
      </c>
      <c r="D37" s="292" t="s">
        <v>184</v>
      </c>
      <c r="E37" s="292" t="s">
        <v>184</v>
      </c>
      <c r="F37" s="292"/>
      <c r="G37" s="292" t="s">
        <v>184</v>
      </c>
      <c r="H37" s="292" t="s">
        <v>184</v>
      </c>
      <c r="I37" s="292" t="s">
        <v>184</v>
      </c>
      <c r="J37" s="292" t="s">
        <v>184</v>
      </c>
      <c r="K37" s="292" t="s">
        <v>184</v>
      </c>
      <c r="L37" s="292">
        <v>4</v>
      </c>
    </row>
    <row r="39" spans="1:12" x14ac:dyDescent="0.2">
      <c r="A39" s="482" t="s">
        <v>186</v>
      </c>
      <c r="B39" s="482"/>
      <c r="C39" s="482"/>
      <c r="D39" s="482" t="s">
        <v>187</v>
      </c>
      <c r="E39" s="482"/>
      <c r="F39" s="482"/>
      <c r="G39" s="482" t="s">
        <v>188</v>
      </c>
      <c r="H39" s="482"/>
      <c r="I39" s="482"/>
      <c r="J39" s="482"/>
      <c r="K39" s="482"/>
      <c r="L39" s="482"/>
    </row>
    <row r="40" spans="1:12" x14ac:dyDescent="0.2">
      <c r="A40" s="482" t="s">
        <v>189</v>
      </c>
      <c r="B40" s="482"/>
      <c r="C40" s="482"/>
      <c r="D40" s="482" t="s">
        <v>190</v>
      </c>
      <c r="E40" s="482"/>
      <c r="F40" s="482"/>
      <c r="G40" s="482" t="s">
        <v>191</v>
      </c>
      <c r="H40" s="482"/>
      <c r="I40" s="482"/>
      <c r="J40" s="482"/>
      <c r="K40" s="482"/>
      <c r="L40" s="482"/>
    </row>
    <row r="41" spans="1:12" x14ac:dyDescent="0.2">
      <c r="A41" s="482" t="s">
        <v>192</v>
      </c>
      <c r="B41" s="482"/>
      <c r="C41" s="482"/>
      <c r="D41" s="482" t="s">
        <v>193</v>
      </c>
      <c r="E41" s="482"/>
      <c r="F41" s="482"/>
      <c r="G41" s="482" t="s">
        <v>194</v>
      </c>
      <c r="H41" s="482"/>
      <c r="I41" s="482"/>
      <c r="J41" s="482"/>
      <c r="K41" s="482"/>
      <c r="L41" s="482"/>
    </row>
  </sheetData>
  <mergeCells count="17">
    <mergeCell ref="D6:F6"/>
    <mergeCell ref="A8:L8"/>
    <mergeCell ref="A2:C2"/>
    <mergeCell ref="A3:AG3"/>
    <mergeCell ref="A4:AG4"/>
    <mergeCell ref="C10:L10"/>
    <mergeCell ref="A10:A11"/>
    <mergeCell ref="B10:B11"/>
    <mergeCell ref="A39:C39"/>
    <mergeCell ref="D39:F39"/>
    <mergeCell ref="G39:L39"/>
    <mergeCell ref="A40:C40"/>
    <mergeCell ref="A41:C41"/>
    <mergeCell ref="D40:F40"/>
    <mergeCell ref="D41:F41"/>
    <mergeCell ref="G40:L40"/>
    <mergeCell ref="G41:L4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6</vt:i4>
      </vt:variant>
      <vt:variant>
        <vt:lpstr>Zone denumite</vt:lpstr>
      </vt:variant>
      <vt:variant>
        <vt:i4>2</vt:i4>
      </vt:variant>
    </vt:vector>
  </HeadingPairs>
  <TitlesOfParts>
    <vt:vector size="8" baseType="lpstr">
      <vt:lpstr>pagina 1</vt:lpstr>
      <vt:lpstr>an I</vt:lpstr>
      <vt:lpstr>an II</vt:lpstr>
      <vt:lpstr>Bilant</vt:lpstr>
      <vt:lpstr>Competente</vt:lpstr>
      <vt:lpstr>Repartizare</vt:lpstr>
      <vt:lpstr>Bilant!Zona_de_imprimat</vt:lpstr>
      <vt:lpstr>'pagina 1'!Zona_de_imprimat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Oana</dc:creator>
  <cp:lastModifiedBy>User</cp:lastModifiedBy>
  <cp:revision>0</cp:revision>
  <cp:lastPrinted>2022-01-17T08:48:04Z</cp:lastPrinted>
  <dcterms:created xsi:type="dcterms:W3CDTF">1998-09-29T16:23:44Z</dcterms:created>
  <dcterms:modified xsi:type="dcterms:W3CDTF">2024-04-15T10:36:22Z</dcterms:modified>
</cp:coreProperties>
</file>