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pagina 1" sheetId="1" r:id="rId1"/>
    <sheet name="an I" sheetId="2" r:id="rId2"/>
    <sheet name="an II" sheetId="3" r:id="rId3"/>
    <sheet name="an III" sheetId="4" r:id="rId4"/>
    <sheet name="Bilant" sheetId="5" r:id="rId5"/>
    <sheet name="COMPETENTE" sheetId="6" r:id="rId6"/>
  </sheets>
  <definedNames>
    <definedName name="Cerceteaza" localSheetId="5">'COMPETENTE'!#REF!</definedName>
    <definedName name="Granita" localSheetId="5">'COMPETENTE'!#REF!</definedName>
    <definedName name="Obiective" localSheetId="5">'COMPETENTE'!#REF!</definedName>
    <definedName name="_xlnm.Print_Area" localSheetId="1">'an I'!$A$1:$Q$56</definedName>
    <definedName name="_xlnm.Print_Area" localSheetId="2">'an II'!$A$1:$S$65</definedName>
    <definedName name="_xlnm.Print_Area" localSheetId="3">'an III'!$A$1:$S$66</definedName>
    <definedName name="_xlnm.Print_Area" localSheetId="4">'Bilant'!$A$1:$I$56</definedName>
    <definedName name="_xlnm.Print_Area" localSheetId="5">'COMPETENTE'!$A$1:$C$28</definedName>
    <definedName name="_xlnm.Print_Area" localSheetId="0">'pagina 1'!$A$1:$J$49</definedName>
    <definedName name="Proiecteaza" localSheetId="5">'COMPETENTE'!#REF!</definedName>
  </definedNames>
  <calcPr fullCalcOnLoad="1"/>
</workbook>
</file>

<file path=xl/sharedStrings.xml><?xml version="1.0" encoding="utf-8"?>
<sst xmlns="http://schemas.openxmlformats.org/spreadsheetml/2006/main" count="570" uniqueCount="267">
  <si>
    <t>Sem. I</t>
  </si>
  <si>
    <t>Sem. II</t>
  </si>
  <si>
    <t>I</t>
  </si>
  <si>
    <t>II</t>
  </si>
  <si>
    <t>III</t>
  </si>
  <si>
    <t>ANUL I</t>
  </si>
  <si>
    <t>Discipline obligatorii</t>
  </si>
  <si>
    <t>Sem. 1</t>
  </si>
  <si>
    <t>Sem. 2</t>
  </si>
  <si>
    <t>C</t>
  </si>
  <si>
    <t>S</t>
  </si>
  <si>
    <t>L</t>
  </si>
  <si>
    <t>P</t>
  </si>
  <si>
    <t>Discipline optionale</t>
  </si>
  <si>
    <t>Discipline facultative</t>
  </si>
  <si>
    <t>Nr. crt.</t>
  </si>
  <si>
    <t>Forma verificare</t>
  </si>
  <si>
    <t>Nr. credite</t>
  </si>
  <si>
    <t>DISCIPLINE COMPLEMENTARE</t>
  </si>
  <si>
    <t>DISCIPLINE DE SPECIALITATE</t>
  </si>
  <si>
    <t xml:space="preserve">PLAN  DE ÎNVĂŢĂMÂNT </t>
  </si>
  <si>
    <t>Total ore opţionale pe săptămână</t>
  </si>
  <si>
    <t>Total ore facultative pe săptămână</t>
  </si>
  <si>
    <t>RECAPITULAŢIE</t>
  </si>
  <si>
    <t>PLAN DE ÎNVĂŢĂMÂNT</t>
  </si>
  <si>
    <t>Sem. 3</t>
  </si>
  <si>
    <t>Sem. 4</t>
  </si>
  <si>
    <t>Sem. 5</t>
  </si>
  <si>
    <t>Sem. 6</t>
  </si>
  <si>
    <t>Total</t>
  </si>
  <si>
    <t xml:space="preserve">DISCIPLINE OBLIGATORII </t>
  </si>
  <si>
    <t xml:space="preserve">% </t>
  </si>
  <si>
    <t>realizat</t>
  </si>
  <si>
    <t>recom.</t>
  </si>
  <si>
    <t>DISCIPLINE FACULTATIVE</t>
  </si>
  <si>
    <t>I*</t>
  </si>
  <si>
    <t xml:space="preserve">                                  BILANŢ</t>
  </si>
  <si>
    <t>CATEGORIA DISCIPLINEI</t>
  </si>
  <si>
    <r>
      <t xml:space="preserve">                                                       </t>
    </r>
    <r>
      <rPr>
        <b/>
        <sz val="10"/>
        <rFont val="Times New Roman"/>
        <family val="1"/>
      </rPr>
      <t>TOTAL</t>
    </r>
  </si>
  <si>
    <t xml:space="preserve">DISCIPLINE OPŢIONALE </t>
  </si>
  <si>
    <t>I* - ore de studiu individual</t>
  </si>
  <si>
    <t>TOTAL Obligatorii şi opţionale</t>
  </si>
  <si>
    <t>TOTAL Ore program de studiu</t>
  </si>
  <si>
    <t>Nr. de ore</t>
  </si>
  <si>
    <t>Curs</t>
  </si>
  <si>
    <t>Aplicaţii</t>
  </si>
  <si>
    <t>Total nr. ore
fizice</t>
  </si>
  <si>
    <t>Nr.</t>
  </si>
  <si>
    <t>Forma de</t>
  </si>
  <si>
    <t>crt.</t>
  </si>
  <si>
    <t>verificare</t>
  </si>
  <si>
    <t>An I</t>
  </si>
  <si>
    <t>An II</t>
  </si>
  <si>
    <t>%</t>
  </si>
  <si>
    <t>Examen</t>
  </si>
  <si>
    <t>Colocviu</t>
  </si>
  <si>
    <t>TOTAL</t>
  </si>
  <si>
    <t>An III</t>
  </si>
  <si>
    <t>Nr. forme de verificare</t>
  </si>
  <si>
    <t>Anul de studii</t>
  </si>
  <si>
    <t>Nr. săptămâni</t>
  </si>
  <si>
    <t>Structura anului universitar</t>
  </si>
  <si>
    <t xml:space="preserve"> Nr.ore fizice 
pe săptămână*</t>
  </si>
  <si>
    <t>*Discipline obligatorii + opţionale</t>
  </si>
  <si>
    <t>Universitatea ,,Ştefan cel Mare" din Suceava</t>
  </si>
  <si>
    <t>ANUL II</t>
  </si>
  <si>
    <t>ANUL III</t>
  </si>
  <si>
    <t>Domeniul: Ştiinţe Administrative</t>
  </si>
  <si>
    <t>Programul de studiu: Poliție Locală</t>
  </si>
  <si>
    <t>Forma de învăţământ: IF</t>
  </si>
  <si>
    <t>Durata studiilor: 3 ani</t>
  </si>
  <si>
    <t>Teoria generală a statului şi dreptului</t>
  </si>
  <si>
    <t>DC.01.01</t>
  </si>
  <si>
    <t>E</t>
  </si>
  <si>
    <t>Informatică şi sisteme informaţionale
aplicate în poliția locală</t>
  </si>
  <si>
    <t>Managementul serviciilor publice</t>
  </si>
  <si>
    <t>Drept constituţional</t>
  </si>
  <si>
    <t>Limbi moderne aplicate în ştiinţe administrative</t>
  </si>
  <si>
    <t>Educaţie fizică şi sport</t>
  </si>
  <si>
    <t>Drept administrativ</t>
  </si>
  <si>
    <t>Drept civil</t>
  </si>
  <si>
    <t>5E+3C</t>
  </si>
  <si>
    <t>Psihologia educaţiei</t>
  </si>
  <si>
    <t>Pedagogie I</t>
  </si>
  <si>
    <t>Metodologia cercetării științifice</t>
  </si>
  <si>
    <t>Serviciul public de poliție locală</t>
  </si>
  <si>
    <t>DS.03.13</t>
  </si>
  <si>
    <t>Autonomia administrativă</t>
  </si>
  <si>
    <t>DS.03.14</t>
  </si>
  <si>
    <t>Contabilitatea instituțiilor publice</t>
  </si>
  <si>
    <t>Gestionarea relaţiilor de muncă în administrația publică</t>
  </si>
  <si>
    <t>DS.04.19</t>
  </si>
  <si>
    <t>Strategii de soluționare a conflictelor în relațiile de muncă</t>
  </si>
  <si>
    <t>Pedagogie II</t>
  </si>
  <si>
    <t>DPPD NIV1 DF0303</t>
  </si>
  <si>
    <t>Didactica specialităţii</t>
  </si>
  <si>
    <t>DPPD NIV1 DF0404</t>
  </si>
  <si>
    <t>1E</t>
  </si>
  <si>
    <t>1E+1C</t>
  </si>
  <si>
    <t>Elemente de criminalistică</t>
  </si>
  <si>
    <t>DS.05.02</t>
  </si>
  <si>
    <t>DS.05.03</t>
  </si>
  <si>
    <t>Drept contravențional și rutier</t>
  </si>
  <si>
    <t>Gestiunea funcției publice europene</t>
  </si>
  <si>
    <t>Managementul resurselor umane în administraţia publică</t>
  </si>
  <si>
    <t xml:space="preserve">Drept în protecţia mediului şi dezvoltare durabilă  </t>
  </si>
  <si>
    <t>Dreptul mediului</t>
  </si>
  <si>
    <t>Investigarea criminalității economico-financiare</t>
  </si>
  <si>
    <t>Dreptul transporturilor şi asigurărilor</t>
  </si>
  <si>
    <t>Instruire asistată de calculator</t>
  </si>
  <si>
    <t>DPPD NIV1 DS0505</t>
  </si>
  <si>
    <t xml:space="preserve">Practică pedagogică (în învăţământul preuniversitar obligatoriu) (1) </t>
  </si>
  <si>
    <t>DPPD NIV1 DS0506</t>
  </si>
  <si>
    <t>Managementul clasei de elevi</t>
  </si>
  <si>
    <t>DPPD NIV1 DS0607</t>
  </si>
  <si>
    <t xml:space="preserve">Practică pedagogică (în învăţământul preuniversitar obligatoriu) (2) </t>
  </si>
  <si>
    <t>DPPD NIV1 DS0608</t>
  </si>
  <si>
    <t>Evaluare finală - Portofoliu didactic</t>
  </si>
  <si>
    <t>DPPD NIV1 DS0609</t>
  </si>
  <si>
    <t>-</t>
  </si>
  <si>
    <t>70-80</t>
  </si>
  <si>
    <t>20-30</t>
  </si>
  <si>
    <t>25-30</t>
  </si>
  <si>
    <t>60-65</t>
  </si>
  <si>
    <t>5-10</t>
  </si>
  <si>
    <t>Istoria administrației publice și a structurilor de poliție</t>
  </si>
  <si>
    <t>Protecția informațiilor clasificate</t>
  </si>
  <si>
    <t>Facultatea  de Drept și Științe Administrative</t>
  </si>
  <si>
    <t>Protecția populației împotriva unor activități ilicite</t>
  </si>
  <si>
    <t>Evidența persoanelor și arhivistică</t>
  </si>
  <si>
    <t>DS.03.12</t>
  </si>
  <si>
    <t>Dreptul muncii şi securităţii sociale</t>
  </si>
  <si>
    <t>Drept european</t>
  </si>
  <si>
    <t>Elemente de criminologie</t>
  </si>
  <si>
    <t>Elemente de drept penal și procedură penală</t>
  </si>
  <si>
    <t>Cod disciplină USV.FDSA.PL</t>
  </si>
  <si>
    <t xml:space="preserve">   </t>
  </si>
  <si>
    <t>Drept financiar şi fiscal</t>
  </si>
  <si>
    <t>3E</t>
  </si>
  <si>
    <t>Total ore obligatorii pe săptămână</t>
  </si>
  <si>
    <t>DS.04.18</t>
  </si>
  <si>
    <t xml:space="preserve">         10 credite la examenul de absolvire</t>
  </si>
  <si>
    <t>Cerinţe pentru obţinerea diplomei de licență:</t>
  </si>
  <si>
    <t>Sisteme administrative comparate</t>
  </si>
  <si>
    <t>30+2</t>
  </si>
  <si>
    <t>Facultatea de Drept și Științe Administrative</t>
  </si>
  <si>
    <t>DISCIPLINE DE DOMENIU / FUNDAMENTALE</t>
  </si>
  <si>
    <t>Politici publice</t>
  </si>
  <si>
    <t>Raportul dintre numărul orelor de curs și numărul celor aplicative</t>
  </si>
  <si>
    <t>DD.01.02</t>
  </si>
  <si>
    <t>DD.01.03</t>
  </si>
  <si>
    <t>DD.01.04</t>
  </si>
  <si>
    <t>DS.01.07</t>
  </si>
  <si>
    <t>DD.02.09</t>
  </si>
  <si>
    <t>DD.02.11</t>
  </si>
  <si>
    <t>DS.03.05</t>
  </si>
  <si>
    <t>DS.04.07</t>
  </si>
  <si>
    <t>DS.04.20</t>
  </si>
  <si>
    <t>DS.04.21</t>
  </si>
  <si>
    <t>DS.05.01</t>
  </si>
  <si>
    <t>DS.06.08</t>
  </si>
  <si>
    <t>DS.06.20</t>
  </si>
  <si>
    <t xml:space="preserve">       180 credite pentru discipline obligatorii + 6 credite pentru disciplina Educație fizică</t>
  </si>
  <si>
    <t>Protecție și asistență de urgență</t>
  </si>
  <si>
    <t>DS.02.15</t>
  </si>
  <si>
    <t>Gestionarea situațiilor de urgență</t>
  </si>
  <si>
    <t>Securitate și ordine publică</t>
  </si>
  <si>
    <t>DS.05.04</t>
  </si>
  <si>
    <t>DC.05.06</t>
  </si>
  <si>
    <t>DS.06.09</t>
  </si>
  <si>
    <t>DC.05.16</t>
  </si>
  <si>
    <t>DS.06.21</t>
  </si>
  <si>
    <t>100%+DF</t>
  </si>
  <si>
    <t>Cooperarea polițienească</t>
  </si>
  <si>
    <t>Autoapărarea: mijloace, tehnici, procedee</t>
  </si>
  <si>
    <t>DS.06.13</t>
  </si>
  <si>
    <t>DC.05.17</t>
  </si>
  <si>
    <t>2E</t>
  </si>
  <si>
    <t xml:space="preserve">Antreprenoriat </t>
  </si>
  <si>
    <t>DS.04.10</t>
  </si>
  <si>
    <t>DS.04.22</t>
  </si>
  <si>
    <t>11+3**</t>
  </si>
  <si>
    <t>Elemente de urbanism</t>
  </si>
  <si>
    <t>Achiziții publice</t>
  </si>
  <si>
    <t>Fundamentele calității în sectorul public</t>
  </si>
  <si>
    <t>Practică de specialitate  - 3 săptămâni x 22 ore/ săptămână = 66 ore - după 11 săptămâni de activitate didactică</t>
  </si>
  <si>
    <t>** 3 săptămâni Practică de specialitate</t>
  </si>
  <si>
    <t>Practică de specialitate  - 3 săptămâni x 20 ore/ săptămână = 60 ore - după 11 săptămâni de activitate didactică</t>
  </si>
  <si>
    <t>12+2***</t>
  </si>
  <si>
    <t>Comunicare</t>
  </si>
  <si>
    <t xml:space="preserve">Psihosociologia conducerii în structurile de poliție locală </t>
  </si>
  <si>
    <t>DC.06.19</t>
  </si>
  <si>
    <t>DC.06.18</t>
  </si>
  <si>
    <t>DS.01.06</t>
  </si>
  <si>
    <t>DD.02.10</t>
  </si>
  <si>
    <t>DD.01.05</t>
  </si>
  <si>
    <t>DD.03.01</t>
  </si>
  <si>
    <t xml:space="preserve">Strategia și politica riscului în APL </t>
  </si>
  <si>
    <t>Drept și administrarea afacerilor</t>
  </si>
  <si>
    <t>Comunicarea în administrația publică</t>
  </si>
  <si>
    <t>3C</t>
  </si>
  <si>
    <t>2E+1C</t>
  </si>
  <si>
    <t>DS.05.07</t>
  </si>
  <si>
    <t>DS.06.10</t>
  </si>
  <si>
    <t>DC.06.11</t>
  </si>
  <si>
    <t>DS.06.12</t>
  </si>
  <si>
    <t>5E+2C</t>
  </si>
  <si>
    <t>3E+3C</t>
  </si>
  <si>
    <t>DS.01.08</t>
  </si>
  <si>
    <t>DD.02.12</t>
  </si>
  <si>
    <t>DS.02.13</t>
  </si>
  <si>
    <t>DC.02.14</t>
  </si>
  <si>
    <t>DS.02.16</t>
  </si>
  <si>
    <t xml:space="preserve">Contencios administrativ </t>
  </si>
  <si>
    <t>6E+3C</t>
  </si>
  <si>
    <t>DC.05.05</t>
  </si>
  <si>
    <t>100%+
17,13%</t>
  </si>
  <si>
    <t xml:space="preserve">Cod disciplină </t>
  </si>
  <si>
    <t xml:space="preserve">Cod disciplină DPPD NIV 1 </t>
  </si>
  <si>
    <t>DF.01.01</t>
  </si>
  <si>
    <t>DF.02.02</t>
  </si>
  <si>
    <t>Ore practică</t>
  </si>
  <si>
    <t>Competenţe profesionale</t>
  </si>
  <si>
    <t>Competenţe  transversale</t>
  </si>
  <si>
    <t>CP1 Utilizarea conceptelor și principiilor fundamentale de organizare și funcționare a structurilor administrative pentru inserția profesională în instituții publice și/sau private.</t>
  </si>
  <si>
    <t xml:space="preserve">CP2 Identificarea și aplicarea dispozițiilor legale cu privire la sistemul administrativ, inclusiv inițierea și formularea de propuneri de acte normative și/sau administrative.
</t>
  </si>
  <si>
    <t>CP3 Comunicarea orală și scrisă în limba programului de studii și într-o limbă de circulație internațională, a unor mesaje structurate referitoare la o problemă dată din specialitate.</t>
  </si>
  <si>
    <t>CP6 Rezolvarea problemelor manageriale la nivelul subunităților prin utilizarea mijloacelor și metodelor specifice domeniului.</t>
  </si>
  <si>
    <t>CT2 Aplicarea tehnicilor de relaționare în grup, deprinderea și exercitarea rolurilor specifice în munca de echipă, prin dezvoltarea abilităților de comunicare interpersonală.</t>
  </si>
  <si>
    <t>CT1 Îndeplinirea la termen în mod riguros eficient și responsabil, a sarcinilor profesionale, cu respectarea principiilor etice și a deontologiei profesionale.</t>
  </si>
  <si>
    <t>CP4 Organizarea, planificarea și conducerea/coordonarea activităților specifice, precum și aplicarea dispozițiilor legale în domeniile de specialitate.</t>
  </si>
  <si>
    <t xml:space="preserve">CP5 Realizarea cooperării profesionale la nivelul unităților, cu alte instituții și în relația cu societatea în vederea soluționării problemelor instituționale specifice.
</t>
  </si>
  <si>
    <t>CT3 Autoevaluarea nevoii de formare profesională și identificarea resurselor și modalităților de formare și de dezvoltare personală și profesională în scopul inserției și adaptării la cerințele pieței muncii.</t>
  </si>
  <si>
    <t>Valabil începând cu anul universitar: 2022-2023</t>
  </si>
  <si>
    <t>Etică și Integritate Academică</t>
  </si>
  <si>
    <t>DD.04.09</t>
  </si>
  <si>
    <t>Știința administrației</t>
  </si>
  <si>
    <t xml:space="preserve">Tactică polițienească </t>
  </si>
  <si>
    <t>Management  public</t>
  </si>
  <si>
    <t>DD.03.04</t>
  </si>
  <si>
    <t>DS.03.06</t>
  </si>
  <si>
    <t>DS.04.08</t>
  </si>
  <si>
    <t>DS.04.11</t>
  </si>
  <si>
    <t>DS.03.15</t>
  </si>
  <si>
    <t>DS.04.23</t>
  </si>
  <si>
    <t>18+2</t>
  </si>
  <si>
    <t>3E+2C</t>
  </si>
  <si>
    <t>Practică pentru elaborarea lucrării de licenţă
- 2 săptămâni x 25 ore/ săptămână = 50 ore - după 12 săptămâni de activitate didactică</t>
  </si>
  <si>
    <t>Proiecte în sectorul public</t>
  </si>
  <si>
    <t>Sociologie</t>
  </si>
  <si>
    <t>USV.FDSA.PL. DS.04.24</t>
  </si>
  <si>
    <t>USV.FDSA.PL. DS.05.22</t>
  </si>
  <si>
    <t>RECTOR,</t>
  </si>
  <si>
    <t>DECAN,</t>
  </si>
  <si>
    <t>Prof. univ. dr. ing. Valentin POPA</t>
  </si>
  <si>
    <t>Conf. univ. dr. Camelia IGNĂTESCU</t>
  </si>
  <si>
    <t>DIRECTOR DEPARTAMENT,</t>
  </si>
  <si>
    <t>RESPONSABIL PROGRAM DE STUDII,</t>
  </si>
  <si>
    <t>Prof. univ. dr. Antonio SANDU</t>
  </si>
  <si>
    <t>DS.05.15</t>
  </si>
  <si>
    <t>DS.05.14</t>
  </si>
  <si>
    <t>DS.03.16</t>
  </si>
  <si>
    <t>DS.03.17</t>
  </si>
  <si>
    <t>DS.03.02</t>
  </si>
  <si>
    <t>DD.03.03</t>
  </si>
  <si>
    <t>Practică  de specialitate + Practică pentru elaborarea lucrării de licenţă</t>
  </si>
  <si>
    <t xml:space="preserve">
***2 săptămâni Practică pentru elaborarea lucrării de licență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</si>
</sst>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0;[Red]0.00"/>
    <numFmt numFmtId="183" formatCode="0.000"/>
    <numFmt numFmtId="184" formatCode="0.0"/>
    <numFmt numFmtId="185" formatCode="0.0;[Red]0.0"/>
    <numFmt numFmtId="186" formatCode="0;[Red]0"/>
    <numFmt numFmtId="187" formatCode="0.0000"/>
    <numFmt numFmtId="188" formatCode="0.000000"/>
    <numFmt numFmtId="189" formatCode="0.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</numFmts>
  <fonts count="6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Arial CE"/>
      <family val="0"/>
    </font>
    <font>
      <sz val="13"/>
      <name val="Wingding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8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6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9"/>
      <color indexed="12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5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justify" vertical="center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justify" vertical="top" wrapText="1"/>
    </xf>
    <xf numFmtId="2" fontId="19" fillId="0" borderId="15" xfId="0" applyNumberFormat="1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justify" vertical="top" wrapText="1"/>
    </xf>
    <xf numFmtId="2" fontId="19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justify" vertical="top" wrapText="1"/>
    </xf>
    <xf numFmtId="0" fontId="0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justify"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 vertical="top"/>
    </xf>
    <xf numFmtId="0" fontId="19" fillId="0" borderId="19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25" xfId="0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2" fontId="5" fillId="0" borderId="25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2" fillId="0" borderId="0" xfId="0" applyFont="1" applyAlignment="1">
      <alignment horizontal="justify" vertical="top"/>
    </xf>
    <xf numFmtId="0" fontId="22" fillId="0" borderId="0" xfId="0" applyFont="1" applyAlignment="1">
      <alignment horizontal="justify" vertical="top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justify" vertical="top"/>
    </xf>
    <xf numFmtId="0" fontId="22" fillId="0" borderId="0" xfId="0" applyFont="1" applyAlignment="1">
      <alignment horizontal="justify" wrapText="1"/>
    </xf>
    <xf numFmtId="0" fontId="22" fillId="0" borderId="0" xfId="0" applyFont="1" applyAlignment="1">
      <alignment horizontal="justify" vertical="top" wrapText="1"/>
    </xf>
    <xf numFmtId="0" fontId="4" fillId="0" borderId="0" xfId="0" applyFont="1" applyAlignment="1">
      <alignment/>
    </xf>
    <xf numFmtId="2" fontId="5" fillId="0" borderId="30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18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35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39" xfId="0" applyFont="1" applyBorder="1" applyAlignment="1">
      <alignment horizontal="left" vertical="top" wrapText="1"/>
    </xf>
    <xf numFmtId="2" fontId="0" fillId="0" borderId="0" xfId="0" applyNumberFormat="1" applyAlignment="1">
      <alignment/>
    </xf>
    <xf numFmtId="2" fontId="24" fillId="0" borderId="19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vertical="top" wrapText="1"/>
    </xf>
    <xf numFmtId="2" fontId="24" fillId="0" borderId="0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11" fillId="0" borderId="16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4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41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" fontId="0" fillId="0" borderId="4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Fill="1" applyBorder="1" applyAlignment="1">
      <alignment horizontal="center" vertical="center" wrapText="1"/>
    </xf>
    <xf numFmtId="2" fontId="0" fillId="0" borderId="4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2" fontId="0" fillId="0" borderId="33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top" wrapText="1"/>
    </xf>
    <xf numFmtId="2" fontId="0" fillId="0" borderId="16" xfId="0" applyNumberFormat="1" applyFont="1" applyBorder="1" applyAlignment="1">
      <alignment horizontal="center" vertical="top" wrapText="1"/>
    </xf>
    <xf numFmtId="2" fontId="0" fillId="0" borderId="19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5" fillId="0" borderId="50" xfId="0" applyFont="1" applyBorder="1" applyAlignment="1">
      <alignment horizontal="right"/>
    </xf>
    <xf numFmtId="0" fontId="0" fillId="0" borderId="39" xfId="0" applyFont="1" applyFill="1" applyBorder="1" applyAlignment="1">
      <alignment horizontal="center" vertical="top" wrapText="1"/>
    </xf>
    <xf numFmtId="0" fontId="0" fillId="0" borderId="51" xfId="0" applyBorder="1" applyAlignment="1">
      <alignment/>
    </xf>
    <xf numFmtId="0" fontId="0" fillId="0" borderId="51" xfId="0" applyBorder="1" applyAlignment="1">
      <alignment vertical="top"/>
    </xf>
    <xf numFmtId="0" fontId="1" fillId="33" borderId="37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1" fillId="33" borderId="56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7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33" borderId="36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" fillId="33" borderId="45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33" borderId="60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24" fillId="33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0" fontId="24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4" fillId="33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top"/>
    </xf>
    <xf numFmtId="0" fontId="28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64" xfId="0" applyFont="1" applyFill="1" applyBorder="1" applyAlignment="1">
      <alignment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4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3" borderId="59" xfId="0" applyFont="1" applyFill="1" applyBorder="1" applyAlignment="1">
      <alignment horizontal="center"/>
    </xf>
    <xf numFmtId="0" fontId="1" fillId="33" borderId="42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justify" vertical="center"/>
    </xf>
    <xf numFmtId="0" fontId="5" fillId="33" borderId="63" xfId="0" applyFont="1" applyFill="1" applyBorder="1" applyAlignment="1">
      <alignment/>
    </xf>
    <xf numFmtId="0" fontId="1" fillId="33" borderId="40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/>
    </xf>
    <xf numFmtId="0" fontId="1" fillId="33" borderId="65" xfId="0" applyFont="1" applyFill="1" applyBorder="1" applyAlignment="1">
      <alignment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/>
    </xf>
    <xf numFmtId="0" fontId="1" fillId="33" borderId="66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67" xfId="0" applyFont="1" applyFill="1" applyBorder="1" applyAlignment="1">
      <alignment vertical="center" wrapText="1"/>
    </xf>
    <xf numFmtId="0" fontId="1" fillId="33" borderId="32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1" fillId="33" borderId="33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5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44" xfId="0" applyFont="1" applyFill="1" applyBorder="1" applyAlignment="1">
      <alignment/>
    </xf>
    <xf numFmtId="0" fontId="1" fillId="33" borderId="44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63" xfId="0" applyFont="1" applyFill="1" applyBorder="1" applyAlignment="1">
      <alignment/>
    </xf>
    <xf numFmtId="0" fontId="1" fillId="33" borderId="44" xfId="0" applyFont="1" applyFill="1" applyBorder="1" applyAlignment="1">
      <alignment horizontal="justify"/>
    </xf>
    <xf numFmtId="0" fontId="0" fillId="33" borderId="0" xfId="0" applyFont="1" applyFill="1" applyBorder="1" applyAlignment="1">
      <alignment/>
    </xf>
    <xf numFmtId="0" fontId="1" fillId="33" borderId="41" xfId="0" applyFont="1" applyFill="1" applyBorder="1" applyAlignment="1">
      <alignment horizontal="left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vertical="center"/>
    </xf>
    <xf numFmtId="0" fontId="1" fillId="33" borderId="48" xfId="0" applyFont="1" applyFill="1" applyBorder="1" applyAlignment="1">
      <alignment horizontal="left" vertical="center" wrapText="1"/>
    </xf>
    <xf numFmtId="0" fontId="1" fillId="33" borderId="68" xfId="0" applyFont="1" applyFill="1" applyBorder="1" applyAlignment="1">
      <alignment horizontal="left" vertical="center" wrapText="1"/>
    </xf>
    <xf numFmtId="0" fontId="1" fillId="33" borderId="48" xfId="0" applyFont="1" applyFill="1" applyBorder="1" applyAlignment="1">
      <alignment vertical="center" wrapText="1"/>
    </xf>
    <xf numFmtId="0" fontId="1" fillId="33" borderId="69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68" xfId="0" applyFont="1" applyFill="1" applyBorder="1" applyAlignment="1">
      <alignment vertical="center" wrapText="1"/>
    </xf>
    <xf numFmtId="0" fontId="1" fillId="33" borderId="49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vertical="center" wrapText="1"/>
    </xf>
    <xf numFmtId="49" fontId="1" fillId="33" borderId="72" xfId="0" applyNumberFormat="1" applyFont="1" applyFill="1" applyBorder="1" applyAlignment="1">
      <alignment vertical="center" wrapText="1"/>
    </xf>
    <xf numFmtId="49" fontId="23" fillId="33" borderId="73" xfId="0" applyNumberFormat="1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 wrapText="1"/>
    </xf>
    <xf numFmtId="49" fontId="1" fillId="33" borderId="42" xfId="0" applyNumberFormat="1" applyFont="1" applyFill="1" applyBorder="1" applyAlignment="1">
      <alignment vertical="center" wrapText="1"/>
    </xf>
    <xf numFmtId="49" fontId="23" fillId="33" borderId="74" xfId="0" applyNumberFormat="1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/>
    </xf>
    <xf numFmtId="49" fontId="1" fillId="33" borderId="75" xfId="0" applyNumberFormat="1" applyFont="1" applyFill="1" applyBorder="1" applyAlignment="1">
      <alignment vertical="center" wrapText="1"/>
    </xf>
    <xf numFmtId="0" fontId="23" fillId="33" borderId="49" xfId="0" applyFont="1" applyFill="1" applyBorder="1" applyAlignment="1">
      <alignment horizontal="center" vertical="center" wrapText="1"/>
    </xf>
    <xf numFmtId="0" fontId="1" fillId="33" borderId="62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49" fontId="1" fillId="33" borderId="77" xfId="0" applyNumberFormat="1" applyFont="1" applyFill="1" applyBorder="1" applyAlignment="1">
      <alignment vertical="center" wrapText="1"/>
    </xf>
    <xf numFmtId="49" fontId="1" fillId="33" borderId="12" xfId="0" applyNumberFormat="1" applyFont="1" applyFill="1" applyBorder="1" applyAlignment="1">
      <alignment vertical="center" wrapText="1"/>
    </xf>
    <xf numFmtId="0" fontId="1" fillId="33" borderId="67" xfId="0" applyFont="1" applyFill="1" applyBorder="1" applyAlignment="1">
      <alignment horizontal="center" vertical="center"/>
    </xf>
    <xf numFmtId="49" fontId="1" fillId="33" borderId="32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20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" fillId="33" borderId="38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justify" vertical="center" wrapText="1"/>
    </xf>
    <xf numFmtId="0" fontId="1" fillId="33" borderId="60" xfId="0" applyFont="1" applyFill="1" applyBorder="1" applyAlignment="1">
      <alignment horizontal="center"/>
    </xf>
    <xf numFmtId="0" fontId="1" fillId="33" borderId="63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3" xfId="0" applyFont="1" applyFill="1" applyBorder="1" applyAlignment="1">
      <alignment vertical="center" wrapText="1"/>
    </xf>
    <xf numFmtId="0" fontId="1" fillId="33" borderId="63" xfId="0" applyFont="1" applyFill="1" applyBorder="1" applyAlignment="1">
      <alignment wrapText="1"/>
    </xf>
    <xf numFmtId="0" fontId="64" fillId="33" borderId="0" xfId="0" applyFont="1" applyFill="1" applyAlignment="1">
      <alignment/>
    </xf>
    <xf numFmtId="0" fontId="1" fillId="33" borderId="3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/>
    </xf>
    <xf numFmtId="0" fontId="1" fillId="33" borderId="44" xfId="0" applyFont="1" applyFill="1" applyBorder="1" applyAlignment="1">
      <alignment horizontal="justify" vertical="center"/>
    </xf>
    <xf numFmtId="0" fontId="1" fillId="33" borderId="21" xfId="0" applyFont="1" applyFill="1" applyBorder="1" applyAlignment="1">
      <alignment horizontal="center"/>
    </xf>
    <xf numFmtId="0" fontId="1" fillId="33" borderId="77" xfId="0" applyFont="1" applyFill="1" applyBorder="1" applyAlignment="1">
      <alignment vertical="center"/>
    </xf>
    <xf numFmtId="0" fontId="1" fillId="33" borderId="63" xfId="0" applyFont="1" applyFill="1" applyBorder="1" applyAlignment="1">
      <alignment horizontal="left" indent="4"/>
    </xf>
    <xf numFmtId="0" fontId="1" fillId="33" borderId="12" xfId="0" applyFont="1" applyFill="1" applyBorder="1" applyAlignment="1">
      <alignment horizontal="justify" vertical="center"/>
    </xf>
    <xf numFmtId="0" fontId="1" fillId="33" borderId="1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justify" vertical="top" wrapText="1"/>
    </xf>
    <xf numFmtId="0" fontId="1" fillId="33" borderId="15" xfId="0" applyFont="1" applyFill="1" applyBorder="1" applyAlignment="1">
      <alignment vertical="center" wrapText="1"/>
    </xf>
    <xf numFmtId="0" fontId="1" fillId="33" borderId="41" xfId="0" applyFont="1" applyFill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 wrapText="1"/>
    </xf>
    <xf numFmtId="49" fontId="1" fillId="33" borderId="48" xfId="0" applyNumberFormat="1" applyFont="1" applyFill="1" applyBorder="1" applyAlignment="1">
      <alignment vertical="center" wrapText="1"/>
    </xf>
    <xf numFmtId="49" fontId="23" fillId="33" borderId="32" xfId="0" applyNumberFormat="1" applyFont="1" applyFill="1" applyBorder="1" applyAlignment="1">
      <alignment horizontal="center" vertical="center" wrapText="1"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59" xfId="0" applyFill="1" applyBorder="1" applyAlignment="1">
      <alignment/>
    </xf>
    <xf numFmtId="49" fontId="1" fillId="33" borderId="74" xfId="0" applyNumberFormat="1" applyFont="1" applyFill="1" applyBorder="1" applyAlignment="1">
      <alignment vertical="center" wrapText="1"/>
    </xf>
    <xf numFmtId="49" fontId="23" fillId="33" borderId="12" xfId="0" applyNumberFormat="1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 wrapText="1"/>
    </xf>
    <xf numFmtId="0" fontId="1" fillId="33" borderId="67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/>
    </xf>
    <xf numFmtId="49" fontId="1" fillId="33" borderId="73" xfId="0" applyNumberFormat="1" applyFont="1" applyFill="1" applyBorder="1" applyAlignment="1">
      <alignment vertical="center" wrapText="1"/>
    </xf>
    <xf numFmtId="49" fontId="23" fillId="33" borderId="44" xfId="0" applyNumberFormat="1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4" fillId="0" borderId="0" xfId="0" applyFont="1" applyFill="1" applyAlignment="1">
      <alignment horizontal="left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2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/>
    </xf>
    <xf numFmtId="0" fontId="4" fillId="33" borderId="80" xfId="0" applyFont="1" applyFill="1" applyBorder="1" applyAlignment="1">
      <alignment horizontal="center" vertical="center"/>
    </xf>
    <xf numFmtId="0" fontId="4" fillId="33" borderId="81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 wrapText="1"/>
    </xf>
    <xf numFmtId="0" fontId="0" fillId="33" borderId="76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/>
    </xf>
    <xf numFmtId="0" fontId="1" fillId="33" borderId="68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 wrapText="1"/>
    </xf>
    <xf numFmtId="0" fontId="1" fillId="33" borderId="82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64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/>
    </xf>
    <xf numFmtId="0" fontId="1" fillId="33" borderId="68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3" borderId="70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70" xfId="0" applyFont="1" applyFill="1" applyBorder="1" applyAlignment="1">
      <alignment horizontal="center" vertical="center" wrapText="1"/>
    </xf>
    <xf numFmtId="0" fontId="1" fillId="33" borderId="76" xfId="0" applyFont="1" applyFill="1" applyBorder="1" applyAlignment="1">
      <alignment horizontal="center" vertical="center" wrapText="1"/>
    </xf>
    <xf numFmtId="0" fontId="4" fillId="33" borderId="83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1" fillId="33" borderId="69" xfId="0" applyFont="1" applyFill="1" applyBorder="1" applyAlignment="1">
      <alignment horizontal="center" vertical="center" wrapText="1"/>
    </xf>
    <xf numFmtId="0" fontId="1" fillId="33" borderId="6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75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2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33" borderId="7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75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center"/>
    </xf>
    <xf numFmtId="0" fontId="1" fillId="33" borderId="25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84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1" fontId="1" fillId="33" borderId="79" xfId="0" applyNumberFormat="1" applyFont="1" applyFill="1" applyBorder="1" applyAlignment="1">
      <alignment horizontal="center" vertical="center"/>
    </xf>
    <xf numFmtId="1" fontId="1" fillId="33" borderId="76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83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 wrapText="1"/>
    </xf>
    <xf numFmtId="0" fontId="1" fillId="33" borderId="83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1" fillId="33" borderId="84" xfId="0" applyFont="1" applyFill="1" applyBorder="1" applyAlignment="1">
      <alignment horizontal="center" vertical="center" wrapText="1"/>
    </xf>
    <xf numFmtId="0" fontId="10" fillId="33" borderId="79" xfId="0" applyFont="1" applyFill="1" applyBorder="1" applyAlignment="1">
      <alignment horizontal="center" vertical="center" wrapText="1"/>
    </xf>
    <xf numFmtId="0" fontId="10" fillId="33" borderId="76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/>
    </xf>
    <xf numFmtId="0" fontId="4" fillId="33" borderId="83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 wrapText="1"/>
    </xf>
    <xf numFmtId="0" fontId="1" fillId="33" borderId="76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3" borderId="62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6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64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0" fillId="33" borderId="46" xfId="0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0" fillId="33" borderId="76" xfId="0" applyFill="1" applyBorder="1" applyAlignment="1">
      <alignment horizontal="center" vertical="center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" fillId="33" borderId="69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48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N69"/>
  <sheetViews>
    <sheetView tabSelected="1" view="pageBreakPreview" zoomScale="112" zoomScaleSheetLayoutView="112" workbookViewId="0" topLeftCell="A1">
      <selection activeCell="A19" sqref="A19"/>
    </sheetView>
  </sheetViews>
  <sheetFormatPr defaultColWidth="9.140625" defaultRowHeight="12.75"/>
  <cols>
    <col min="1" max="1" width="33.28125" style="0" bestFit="1" customWidth="1"/>
    <col min="2" max="2" width="4.7109375" style="0" hidden="1" customWidth="1"/>
    <col min="3" max="3" width="9.140625" style="0" hidden="1" customWidth="1"/>
    <col min="10" max="10" width="13.8515625" style="0" customWidth="1"/>
    <col min="42" max="42" width="0.2890625" style="0" hidden="1" customWidth="1"/>
    <col min="43" max="48" width="9.140625" style="0" hidden="1" customWidth="1"/>
  </cols>
  <sheetData>
    <row r="3" spans="1:3" ht="12.75">
      <c r="A3" s="218" t="s">
        <v>64</v>
      </c>
      <c r="B3" s="53"/>
      <c r="C3" s="53"/>
    </row>
    <row r="4" spans="1:3" ht="12.75">
      <c r="A4" s="218" t="s">
        <v>127</v>
      </c>
      <c r="B4" s="89"/>
      <c r="C4" s="89"/>
    </row>
    <row r="5" spans="1:3" ht="12.75">
      <c r="A5" s="18"/>
      <c r="B5" s="12"/>
      <c r="C5" s="12"/>
    </row>
    <row r="6" spans="1:28" ht="12.75">
      <c r="A6" s="378" t="s">
        <v>67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</row>
    <row r="7" spans="1:28" ht="12.75">
      <c r="A7" s="380" t="s">
        <v>68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</row>
    <row r="8" spans="1:28" ht="12.75">
      <c r="A8" s="380" t="s">
        <v>69</v>
      </c>
      <c r="B8" s="380"/>
      <c r="C8" s="380"/>
      <c r="D8" s="380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7"/>
      <c r="T8" s="237"/>
      <c r="U8" s="237"/>
      <c r="V8" s="237"/>
      <c r="W8" s="237"/>
      <c r="X8" s="237"/>
      <c r="Y8" s="237"/>
      <c r="Z8" s="237"/>
      <c r="AA8" s="237"/>
      <c r="AB8" s="237"/>
    </row>
    <row r="9" spans="1:28" ht="12.75">
      <c r="A9" s="380" t="s">
        <v>70</v>
      </c>
      <c r="B9" s="380"/>
      <c r="C9" s="380"/>
      <c r="D9" s="380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7"/>
      <c r="T9" s="237"/>
      <c r="U9" s="237"/>
      <c r="V9" s="237"/>
      <c r="W9" s="237"/>
      <c r="X9" s="237"/>
      <c r="Y9" s="237"/>
      <c r="Z9" s="237"/>
      <c r="AA9" s="237"/>
      <c r="AB9" s="237"/>
    </row>
    <row r="10" spans="1:28" ht="12.75">
      <c r="A10" s="380" t="s">
        <v>233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</row>
    <row r="11" spans="1:3" ht="12.75">
      <c r="A11" s="18"/>
      <c r="B11" s="12"/>
      <c r="C11" s="12"/>
    </row>
    <row r="12" spans="1:3" ht="12.75">
      <c r="A12" s="18"/>
      <c r="B12" s="12"/>
      <c r="C12" s="12"/>
    </row>
    <row r="13" spans="1:3" ht="12.75">
      <c r="A13" s="18"/>
      <c r="B13" s="12"/>
      <c r="C13" s="12"/>
    </row>
    <row r="14" spans="1:3" ht="12.75">
      <c r="A14" s="18"/>
      <c r="B14" s="12"/>
      <c r="C14" s="12"/>
    </row>
    <row r="15" spans="1:3" ht="12.75">
      <c r="A15" s="18"/>
      <c r="B15" s="12"/>
      <c r="C15" s="12"/>
    </row>
    <row r="16" spans="1:10" ht="18" customHeight="1">
      <c r="A16" s="374" t="s">
        <v>24</v>
      </c>
      <c r="B16" s="374"/>
      <c r="C16" s="374"/>
      <c r="D16" s="374"/>
      <c r="E16" s="374"/>
      <c r="F16" s="374"/>
      <c r="G16" s="374"/>
      <c r="H16" s="374"/>
      <c r="I16" s="374"/>
      <c r="J16" s="127"/>
    </row>
    <row r="17" spans="1:3" ht="14.25" customHeight="1">
      <c r="A17" s="19"/>
      <c r="B17" s="19"/>
      <c r="C17" s="19"/>
    </row>
    <row r="18" spans="1:3" ht="14.25" customHeight="1">
      <c r="A18" s="19"/>
      <c r="B18" s="19"/>
      <c r="C18" s="19"/>
    </row>
    <row r="19" spans="1:3" ht="14.25" customHeight="1">
      <c r="A19" s="19"/>
      <c r="B19" s="19"/>
      <c r="C19" s="19"/>
    </row>
    <row r="20" spans="1:3" ht="14.25" customHeight="1">
      <c r="A20" s="19"/>
      <c r="B20" s="19"/>
      <c r="C20" s="19"/>
    </row>
    <row r="21" spans="1:3" ht="14.25" customHeight="1">
      <c r="A21" s="19"/>
      <c r="B21" s="19"/>
      <c r="C21" s="19"/>
    </row>
    <row r="22" spans="1:3" ht="14.25" customHeight="1">
      <c r="A22" s="19"/>
      <c r="B22" s="19"/>
      <c r="C22" s="19"/>
    </row>
    <row r="23" spans="1:3" ht="14.25" customHeight="1">
      <c r="A23" s="19"/>
      <c r="B23" s="19"/>
      <c r="C23" s="19"/>
    </row>
    <row r="24" spans="1:3" ht="12.75">
      <c r="A24" s="11"/>
      <c r="B24" s="11"/>
      <c r="C24" s="11"/>
    </row>
    <row r="30" spans="1:3" ht="12.75">
      <c r="A30" s="14"/>
      <c r="B30" s="13"/>
      <c r="C30" s="13"/>
    </row>
    <row r="31" spans="1:3" ht="12.75">
      <c r="A31" s="57"/>
      <c r="B31" s="57"/>
      <c r="C31" s="57"/>
    </row>
    <row r="32" spans="1:3" ht="12.75">
      <c r="A32" s="54"/>
      <c r="B32" s="54"/>
      <c r="C32" s="54"/>
    </row>
    <row r="33" spans="1:3" ht="12.75">
      <c r="A33" s="54"/>
      <c r="B33" s="54"/>
      <c r="C33" s="54"/>
    </row>
    <row r="34" spans="1:3" ht="12.75">
      <c r="A34" s="54"/>
      <c r="B34" s="54"/>
      <c r="C34" s="54"/>
    </row>
    <row r="35" spans="1:3" ht="12.75">
      <c r="A35" s="54"/>
      <c r="B35" s="54"/>
      <c r="C35" s="54"/>
    </row>
    <row r="36" spans="1:39" s="116" customFormat="1" ht="15">
      <c r="A36" s="375" t="s">
        <v>142</v>
      </c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5"/>
      <c r="AM36" s="375"/>
    </row>
    <row r="37" spans="1:39" ht="15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</row>
    <row r="38" spans="1:39" s="66" customFormat="1" ht="15">
      <c r="A38" s="376" t="s">
        <v>162</v>
      </c>
      <c r="B38" s="376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6"/>
      <c r="AK38" s="376"/>
      <c r="AL38" s="376"/>
      <c r="AM38" s="376"/>
    </row>
    <row r="39" spans="1:39" s="66" customFormat="1" ht="15">
      <c r="A39" s="377" t="s">
        <v>141</v>
      </c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77"/>
      <c r="AK39" s="377"/>
      <c r="AL39" s="377"/>
      <c r="AM39" s="377"/>
    </row>
    <row r="41" spans="1:3" ht="12.75">
      <c r="A41" s="9"/>
      <c r="B41" s="9"/>
      <c r="C41" s="9"/>
    </row>
    <row r="42" spans="1:3" ht="12.75">
      <c r="A42" s="9"/>
      <c r="B42" s="9"/>
      <c r="C42" s="9"/>
    </row>
    <row r="43" spans="1:3" ht="12.75">
      <c r="A43" s="9"/>
      <c r="B43" s="9"/>
      <c r="C43" s="9"/>
    </row>
    <row r="44" spans="1:3" ht="12.75">
      <c r="A44" s="9"/>
      <c r="B44" s="9"/>
      <c r="C44" s="9"/>
    </row>
    <row r="45" spans="1:3" ht="12.75">
      <c r="A45" s="9"/>
      <c r="B45" s="9"/>
      <c r="C45" s="9"/>
    </row>
    <row r="46" spans="1:3" ht="12.75">
      <c r="A46" s="9"/>
      <c r="B46" s="9"/>
      <c r="C46" s="9"/>
    </row>
    <row r="47" spans="1:40" s="71" customFormat="1" ht="12" customHeight="1">
      <c r="A47" s="373"/>
      <c r="B47" s="373"/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373"/>
      <c r="Y47" s="373"/>
      <c r="Z47" s="373"/>
      <c r="AA47" s="373"/>
      <c r="AB47" s="373"/>
      <c r="AC47" s="373"/>
      <c r="AD47" s="373"/>
      <c r="AE47" s="373"/>
      <c r="AF47" s="373"/>
      <c r="AG47" s="373"/>
      <c r="AH47" s="373"/>
      <c r="AI47" s="373"/>
      <c r="AJ47" s="373"/>
      <c r="AK47" s="373"/>
      <c r="AL47" s="373"/>
      <c r="AM47" s="373"/>
      <c r="AN47" s="373"/>
    </row>
    <row r="48" spans="1:40" s="71" customFormat="1" ht="9.75">
      <c r="A48" s="373"/>
      <c r="B48" s="373"/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</row>
    <row r="49" spans="1:3" ht="12.75">
      <c r="A49" s="55"/>
      <c r="B49" s="55"/>
      <c r="C49" s="55"/>
    </row>
    <row r="50" spans="1:3" ht="12.75">
      <c r="A50" s="55"/>
      <c r="B50" s="55"/>
      <c r="C50" s="55"/>
    </row>
    <row r="51" spans="1:3" ht="12.75">
      <c r="A51" s="55"/>
      <c r="B51" s="55"/>
      <c r="C51" s="55"/>
    </row>
    <row r="52" spans="1:3" ht="12.75">
      <c r="A52" s="55"/>
      <c r="B52" s="55"/>
      <c r="C52" s="55"/>
    </row>
    <row r="53" spans="1:3" ht="12.75">
      <c r="A53" s="55"/>
      <c r="B53" s="55"/>
      <c r="C53" s="55"/>
    </row>
    <row r="54" spans="1:3" ht="12.75">
      <c r="A54" s="55"/>
      <c r="B54" s="55"/>
      <c r="C54" s="55"/>
    </row>
    <row r="55" spans="1:3" ht="12.75">
      <c r="A55" s="55"/>
      <c r="B55" s="55"/>
      <c r="C55" s="55"/>
    </row>
    <row r="56" spans="1:3" ht="12.75">
      <c r="A56" s="9"/>
      <c r="B56" s="9"/>
      <c r="C56" s="9"/>
    </row>
    <row r="57" spans="1:3" ht="12.75">
      <c r="A57" s="54"/>
      <c r="B57" s="54"/>
      <c r="C57" s="54"/>
    </row>
    <row r="58" spans="1:3" ht="12.75">
      <c r="A58" s="9"/>
      <c r="B58" s="54"/>
      <c r="C58" s="54"/>
    </row>
    <row r="59" spans="1:3" ht="12.75">
      <c r="A59" s="9"/>
      <c r="B59" s="56"/>
      <c r="C59" s="56"/>
    </row>
    <row r="60" spans="1:3" ht="12.75">
      <c r="A60" s="54"/>
      <c r="B60" s="54"/>
      <c r="C60" s="54"/>
    </row>
    <row r="61" spans="1:3" ht="12.75">
      <c r="A61" s="54"/>
      <c r="B61" s="54"/>
      <c r="C61" s="54"/>
    </row>
    <row r="62" spans="1:3" ht="12.75">
      <c r="A62" s="54"/>
      <c r="B62" s="54"/>
      <c r="C62" s="54"/>
    </row>
    <row r="63" spans="1:3" ht="12.75">
      <c r="A63" s="9"/>
      <c r="B63" s="54"/>
      <c r="C63" s="54"/>
    </row>
    <row r="64" spans="1:3" ht="12.75">
      <c r="A64" s="9"/>
      <c r="B64" s="54"/>
      <c r="C64" s="54"/>
    </row>
    <row r="65" spans="1:3" ht="12.75">
      <c r="A65" s="54"/>
      <c r="B65" s="54"/>
      <c r="C65" s="54"/>
    </row>
    <row r="66" spans="1:3" ht="12.75">
      <c r="A66" s="9"/>
      <c r="B66" s="58"/>
      <c r="C66" s="58"/>
    </row>
    <row r="67" spans="2:3" ht="12.75">
      <c r="B67" s="4"/>
      <c r="C67" s="4"/>
    </row>
    <row r="68" spans="2:3" ht="12.75">
      <c r="B68" s="3"/>
      <c r="C68" s="16"/>
    </row>
    <row r="69" spans="1:3" ht="12.75">
      <c r="A69" s="7"/>
      <c r="B69" s="7"/>
      <c r="C69" s="7"/>
    </row>
  </sheetData>
  <sheetProtection/>
  <mergeCells count="11">
    <mergeCell ref="A6:AB6"/>
    <mergeCell ref="A7:AB7"/>
    <mergeCell ref="A8:D8"/>
    <mergeCell ref="A9:D9"/>
    <mergeCell ref="A10:AB10"/>
    <mergeCell ref="A47:AN47"/>
    <mergeCell ref="A48:Q48"/>
    <mergeCell ref="A16:I16"/>
    <mergeCell ref="A36:AM36"/>
    <mergeCell ref="A38:AM38"/>
    <mergeCell ref="A39:AM39"/>
  </mergeCells>
  <printOptions/>
  <pageMargins left="1.4173228346456694" right="0.5905511811023623" top="0.7480314960629921" bottom="0.984251968503937" header="0.5118110236220472" footer="0.5118110236220472"/>
  <pageSetup horizontalDpi="600" verticalDpi="600" orientation="portrait" paperSize="9" scale="79" r:id="rId1"/>
  <headerFooter alignWithMargins="0">
    <oddFooter>&amp;R1/6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D60"/>
  <sheetViews>
    <sheetView view="pageBreakPreview" zoomScale="120" zoomScaleNormal="85" zoomScaleSheetLayoutView="120" workbookViewId="0" topLeftCell="A10">
      <selection activeCell="B20" sqref="B20"/>
    </sheetView>
  </sheetViews>
  <sheetFormatPr defaultColWidth="9.140625" defaultRowHeight="12.75"/>
  <cols>
    <col min="1" max="1" width="3.28125" style="123" customWidth="1"/>
    <col min="2" max="2" width="33.140625" style="123" customWidth="1"/>
    <col min="3" max="3" width="11.57421875" style="99" customWidth="1"/>
    <col min="4" max="6" width="2.421875" style="123" customWidth="1"/>
    <col min="7" max="7" width="2.140625" style="123" customWidth="1"/>
    <col min="8" max="8" width="2.421875" style="123" customWidth="1"/>
    <col min="9" max="9" width="6.421875" style="123" customWidth="1"/>
    <col min="10" max="10" width="5.00390625" style="123" customWidth="1"/>
    <col min="11" max="11" width="2.7109375" style="123" customWidth="1"/>
    <col min="12" max="13" width="2.421875" style="123" customWidth="1"/>
    <col min="14" max="14" width="2.7109375" style="123" customWidth="1"/>
    <col min="15" max="15" width="2.57421875" style="123" customWidth="1"/>
    <col min="16" max="16" width="6.421875" style="123" customWidth="1"/>
    <col min="17" max="17" width="6.140625" style="123" customWidth="1"/>
    <col min="18" max="19" width="9.140625" style="123" hidden="1" customWidth="1"/>
    <col min="20" max="23" width="9.140625" style="123" customWidth="1"/>
    <col min="24" max="24" width="10.7109375" style="123" customWidth="1"/>
    <col min="25" max="16384" width="9.140625" style="123" customWidth="1"/>
  </cols>
  <sheetData>
    <row r="1" spans="1:3" ht="12.75">
      <c r="A1" s="414" t="s">
        <v>64</v>
      </c>
      <c r="B1" s="414"/>
      <c r="C1" s="414"/>
    </row>
    <row r="2" spans="1:3" ht="12.75">
      <c r="A2" s="415" t="s">
        <v>145</v>
      </c>
      <c r="B2" s="415"/>
      <c r="C2" s="415"/>
    </row>
    <row r="3" spans="1:19" ht="15">
      <c r="A3" s="420" t="s">
        <v>20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97"/>
      <c r="R3" s="98"/>
      <c r="S3" s="98"/>
    </row>
    <row r="4" spans="4:20" ht="12.75"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2"/>
      <c r="S4" s="212"/>
      <c r="T4" s="212"/>
    </row>
    <row r="5" spans="1:56" s="100" customFormat="1" ht="9.75">
      <c r="A5" s="382" t="s">
        <v>67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1"/>
      <c r="BD5" s="211"/>
    </row>
    <row r="6" spans="1:28" s="100" customFormat="1" ht="9.75">
      <c r="A6" s="382" t="s">
        <v>68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</row>
    <row r="7" spans="1:18" s="100" customFormat="1" ht="9.75">
      <c r="A7" s="382" t="s">
        <v>69</v>
      </c>
      <c r="B7" s="382"/>
      <c r="C7" s="382"/>
      <c r="D7" s="38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18" s="100" customFormat="1" ht="9.75">
      <c r="A8" s="382" t="s">
        <v>70</v>
      </c>
      <c r="B8" s="382"/>
      <c r="C8" s="382"/>
      <c r="D8" s="38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</row>
    <row r="9" spans="1:28" s="100" customFormat="1" ht="9.75">
      <c r="A9" s="382" t="s">
        <v>233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</row>
    <row r="10" spans="1:21" ht="18.75" customHeight="1" thickBot="1">
      <c r="A10" s="445" t="s">
        <v>5</v>
      </c>
      <c r="B10" s="445"/>
      <c r="C10" s="445"/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U10" s="238"/>
    </row>
    <row r="11" spans="1:17" ht="13.5" customHeight="1">
      <c r="A11" s="446" t="s">
        <v>15</v>
      </c>
      <c r="B11" s="451" t="s">
        <v>6</v>
      </c>
      <c r="C11" s="446" t="s">
        <v>135</v>
      </c>
      <c r="D11" s="408" t="s">
        <v>7</v>
      </c>
      <c r="E11" s="409"/>
      <c r="F11" s="409"/>
      <c r="G11" s="409"/>
      <c r="H11" s="409"/>
      <c r="I11" s="409"/>
      <c r="J11" s="410"/>
      <c r="K11" s="408" t="s">
        <v>8</v>
      </c>
      <c r="L11" s="409"/>
      <c r="M11" s="409"/>
      <c r="N11" s="409"/>
      <c r="O11" s="409"/>
      <c r="P11" s="409"/>
      <c r="Q11" s="410"/>
    </row>
    <row r="12" spans="1:17" ht="12.75" customHeight="1">
      <c r="A12" s="447"/>
      <c r="B12" s="452"/>
      <c r="C12" s="447"/>
      <c r="D12" s="433" t="s">
        <v>9</v>
      </c>
      <c r="E12" s="391" t="s">
        <v>10</v>
      </c>
      <c r="F12" s="391" t="s">
        <v>11</v>
      </c>
      <c r="G12" s="391" t="s">
        <v>12</v>
      </c>
      <c r="H12" s="391" t="s">
        <v>35</v>
      </c>
      <c r="I12" s="442" t="s">
        <v>16</v>
      </c>
      <c r="J12" s="440" t="s">
        <v>17</v>
      </c>
      <c r="K12" s="433" t="s">
        <v>9</v>
      </c>
      <c r="L12" s="391" t="s">
        <v>10</v>
      </c>
      <c r="M12" s="391" t="s">
        <v>11</v>
      </c>
      <c r="N12" s="391" t="s">
        <v>12</v>
      </c>
      <c r="O12" s="391" t="s">
        <v>35</v>
      </c>
      <c r="P12" s="442" t="s">
        <v>16</v>
      </c>
      <c r="Q12" s="440" t="s">
        <v>17</v>
      </c>
    </row>
    <row r="13" spans="1:17" ht="13.5" thickBot="1">
      <c r="A13" s="450"/>
      <c r="B13" s="453"/>
      <c r="C13" s="405"/>
      <c r="D13" s="430"/>
      <c r="E13" s="392"/>
      <c r="F13" s="423"/>
      <c r="G13" s="423"/>
      <c r="H13" s="423"/>
      <c r="I13" s="443"/>
      <c r="J13" s="441"/>
      <c r="K13" s="430"/>
      <c r="L13" s="423"/>
      <c r="M13" s="392"/>
      <c r="N13" s="423"/>
      <c r="O13" s="423"/>
      <c r="P13" s="443"/>
      <c r="Q13" s="441"/>
    </row>
    <row r="14" spans="1:17" ht="12.75" customHeight="1">
      <c r="A14" s="239">
        <v>1</v>
      </c>
      <c r="B14" s="240" t="s">
        <v>71</v>
      </c>
      <c r="C14" s="241" t="s">
        <v>72</v>
      </c>
      <c r="D14" s="184">
        <v>2</v>
      </c>
      <c r="E14" s="205">
        <v>1</v>
      </c>
      <c r="F14" s="205"/>
      <c r="G14" s="205"/>
      <c r="H14" s="205"/>
      <c r="I14" s="205" t="s">
        <v>73</v>
      </c>
      <c r="J14" s="242">
        <v>5</v>
      </c>
      <c r="K14" s="243"/>
      <c r="L14" s="244"/>
      <c r="M14" s="244"/>
      <c r="N14" s="244"/>
      <c r="O14" s="244"/>
      <c r="P14" s="244"/>
      <c r="Q14" s="245"/>
    </row>
    <row r="15" spans="1:17" ht="23.25" customHeight="1">
      <c r="A15" s="246">
        <v>2</v>
      </c>
      <c r="B15" s="247" t="s">
        <v>125</v>
      </c>
      <c r="C15" s="248" t="s">
        <v>149</v>
      </c>
      <c r="D15" s="249">
        <v>2</v>
      </c>
      <c r="E15" s="250">
        <v>1</v>
      </c>
      <c r="F15" s="250"/>
      <c r="G15" s="250"/>
      <c r="H15" s="250"/>
      <c r="I15" s="250" t="s">
        <v>73</v>
      </c>
      <c r="J15" s="251">
        <v>5</v>
      </c>
      <c r="K15" s="252"/>
      <c r="L15" s="253"/>
      <c r="M15" s="253"/>
      <c r="N15" s="253"/>
      <c r="O15" s="253"/>
      <c r="P15" s="253"/>
      <c r="Q15" s="254"/>
    </row>
    <row r="16" spans="1:17" ht="12.75">
      <c r="A16" s="246">
        <v>3</v>
      </c>
      <c r="B16" s="255" t="s">
        <v>75</v>
      </c>
      <c r="C16" s="256" t="s">
        <v>150</v>
      </c>
      <c r="D16" s="249">
        <v>2</v>
      </c>
      <c r="E16" s="250">
        <v>2</v>
      </c>
      <c r="F16" s="250"/>
      <c r="G16" s="250"/>
      <c r="H16" s="250"/>
      <c r="I16" s="250" t="s">
        <v>73</v>
      </c>
      <c r="J16" s="251">
        <v>6</v>
      </c>
      <c r="K16" s="252"/>
      <c r="L16" s="253"/>
      <c r="M16" s="253"/>
      <c r="N16" s="253"/>
      <c r="O16" s="253"/>
      <c r="P16" s="253"/>
      <c r="Q16" s="254"/>
    </row>
    <row r="17" spans="1:24" ht="12.75">
      <c r="A17" s="246">
        <v>4</v>
      </c>
      <c r="B17" s="257" t="s">
        <v>76</v>
      </c>
      <c r="C17" s="248" t="s">
        <v>151</v>
      </c>
      <c r="D17" s="249">
        <v>2</v>
      </c>
      <c r="E17" s="250">
        <v>1</v>
      </c>
      <c r="F17" s="250"/>
      <c r="G17" s="250"/>
      <c r="H17" s="250"/>
      <c r="I17" s="250" t="s">
        <v>73</v>
      </c>
      <c r="J17" s="251">
        <v>5</v>
      </c>
      <c r="K17" s="252"/>
      <c r="L17" s="253"/>
      <c r="M17" s="253"/>
      <c r="N17" s="253"/>
      <c r="O17" s="253"/>
      <c r="P17" s="253"/>
      <c r="Q17" s="254"/>
      <c r="X17" s="258"/>
    </row>
    <row r="18" spans="1:17" ht="12.75">
      <c r="A18" s="246">
        <v>5</v>
      </c>
      <c r="B18" s="247" t="s">
        <v>236</v>
      </c>
      <c r="C18" s="248" t="s">
        <v>195</v>
      </c>
      <c r="D18" s="216">
        <v>2</v>
      </c>
      <c r="E18" s="217">
        <v>1</v>
      </c>
      <c r="F18" s="217"/>
      <c r="G18" s="217"/>
      <c r="H18" s="217"/>
      <c r="I18" s="217" t="s">
        <v>73</v>
      </c>
      <c r="J18" s="259">
        <v>5</v>
      </c>
      <c r="K18" s="252"/>
      <c r="L18" s="253"/>
      <c r="M18" s="253"/>
      <c r="N18" s="253"/>
      <c r="O18" s="253"/>
      <c r="P18" s="253"/>
      <c r="Q18" s="254"/>
    </row>
    <row r="19" spans="1:17" ht="12.75">
      <c r="A19" s="246">
        <v>6</v>
      </c>
      <c r="B19" s="247" t="s">
        <v>189</v>
      </c>
      <c r="C19" s="248" t="s">
        <v>193</v>
      </c>
      <c r="D19" s="249"/>
      <c r="E19" s="250">
        <v>2</v>
      </c>
      <c r="F19" s="250"/>
      <c r="G19" s="250"/>
      <c r="H19" s="250"/>
      <c r="I19" s="250" t="s">
        <v>9</v>
      </c>
      <c r="J19" s="251">
        <v>2</v>
      </c>
      <c r="K19" s="252"/>
      <c r="L19" s="253"/>
      <c r="M19" s="253"/>
      <c r="N19" s="253"/>
      <c r="O19" s="253"/>
      <c r="P19" s="253"/>
      <c r="Q19" s="254"/>
    </row>
    <row r="20" spans="1:17" ht="12.75">
      <c r="A20" s="246">
        <v>7</v>
      </c>
      <c r="B20" s="247" t="s">
        <v>77</v>
      </c>
      <c r="C20" s="248" t="s">
        <v>152</v>
      </c>
      <c r="D20" s="249"/>
      <c r="E20" s="250">
        <v>2</v>
      </c>
      <c r="F20" s="250"/>
      <c r="G20" s="250"/>
      <c r="H20" s="250"/>
      <c r="I20" s="250" t="s">
        <v>9</v>
      </c>
      <c r="J20" s="251">
        <v>2</v>
      </c>
      <c r="K20" s="252"/>
      <c r="L20" s="253"/>
      <c r="M20" s="253"/>
      <c r="N20" s="253"/>
      <c r="O20" s="253"/>
      <c r="P20" s="253"/>
      <c r="Q20" s="254"/>
    </row>
    <row r="21" spans="1:17" ht="13.5" thickBot="1">
      <c r="A21" s="260">
        <v>8</v>
      </c>
      <c r="B21" s="261" t="s">
        <v>78</v>
      </c>
      <c r="C21" s="262" t="s">
        <v>208</v>
      </c>
      <c r="D21" s="263"/>
      <c r="E21" s="206">
        <v>2</v>
      </c>
      <c r="F21" s="206"/>
      <c r="G21" s="206"/>
      <c r="H21" s="206"/>
      <c r="I21" s="206" t="s">
        <v>9</v>
      </c>
      <c r="J21" s="264">
        <v>2</v>
      </c>
      <c r="K21" s="265"/>
      <c r="L21" s="266"/>
      <c r="M21" s="266"/>
      <c r="N21" s="266"/>
      <c r="O21" s="266"/>
      <c r="P21" s="266"/>
      <c r="Q21" s="267"/>
    </row>
    <row r="22" spans="1:17" ht="23.25" customHeight="1">
      <c r="A22" s="268">
        <v>9</v>
      </c>
      <c r="B22" s="269" t="s">
        <v>74</v>
      </c>
      <c r="C22" s="270" t="s">
        <v>153</v>
      </c>
      <c r="D22" s="271"/>
      <c r="E22" s="272"/>
      <c r="F22" s="272"/>
      <c r="G22" s="272"/>
      <c r="H22" s="272"/>
      <c r="I22" s="272"/>
      <c r="J22" s="273"/>
      <c r="K22" s="271">
        <v>1</v>
      </c>
      <c r="L22" s="272"/>
      <c r="M22" s="272">
        <v>2</v>
      </c>
      <c r="N22" s="272"/>
      <c r="O22" s="272"/>
      <c r="P22" s="272" t="s">
        <v>73</v>
      </c>
      <c r="Q22" s="273">
        <v>4</v>
      </c>
    </row>
    <row r="23" spans="1:17" ht="12.75">
      <c r="A23" s="268">
        <v>10</v>
      </c>
      <c r="B23" s="247" t="s">
        <v>79</v>
      </c>
      <c r="C23" s="256" t="s">
        <v>194</v>
      </c>
      <c r="D23" s="249"/>
      <c r="E23" s="250"/>
      <c r="F23" s="250"/>
      <c r="G23" s="250"/>
      <c r="H23" s="250"/>
      <c r="I23" s="250"/>
      <c r="J23" s="251"/>
      <c r="K23" s="249">
        <v>2</v>
      </c>
      <c r="L23" s="250">
        <v>1</v>
      </c>
      <c r="M23" s="250"/>
      <c r="N23" s="250"/>
      <c r="O23" s="250"/>
      <c r="P23" s="250" t="s">
        <v>73</v>
      </c>
      <c r="Q23" s="251">
        <v>5</v>
      </c>
    </row>
    <row r="24" spans="1:17" ht="12.75">
      <c r="A24" s="268">
        <v>11</v>
      </c>
      <c r="B24" s="257" t="s">
        <v>85</v>
      </c>
      <c r="C24" s="270" t="s">
        <v>154</v>
      </c>
      <c r="D24" s="216"/>
      <c r="E24" s="217"/>
      <c r="F24" s="217"/>
      <c r="G24" s="217"/>
      <c r="H24" s="217"/>
      <c r="I24" s="217"/>
      <c r="J24" s="259"/>
      <c r="K24" s="216">
        <v>2</v>
      </c>
      <c r="L24" s="217">
        <v>1</v>
      </c>
      <c r="M24" s="217"/>
      <c r="N24" s="217"/>
      <c r="O24" s="217"/>
      <c r="P24" s="217" t="s">
        <v>73</v>
      </c>
      <c r="Q24" s="259">
        <v>5</v>
      </c>
    </row>
    <row r="25" spans="1:27" ht="12.75">
      <c r="A25" s="246">
        <v>12</v>
      </c>
      <c r="B25" s="255" t="s">
        <v>238</v>
      </c>
      <c r="C25" s="248" t="s">
        <v>209</v>
      </c>
      <c r="D25" s="249"/>
      <c r="E25" s="250"/>
      <c r="F25" s="250"/>
      <c r="G25" s="250"/>
      <c r="H25" s="250"/>
      <c r="I25" s="250"/>
      <c r="J25" s="251"/>
      <c r="K25" s="249">
        <v>2</v>
      </c>
      <c r="L25" s="250">
        <v>1</v>
      </c>
      <c r="M25" s="250"/>
      <c r="N25" s="250"/>
      <c r="O25" s="250"/>
      <c r="P25" s="250" t="s">
        <v>73</v>
      </c>
      <c r="Q25" s="251">
        <v>5</v>
      </c>
      <c r="AA25" s="258"/>
    </row>
    <row r="26" spans="1:27" ht="12.75">
      <c r="A26" s="246">
        <v>13</v>
      </c>
      <c r="B26" s="255" t="s">
        <v>163</v>
      </c>
      <c r="C26" s="248" t="s">
        <v>210</v>
      </c>
      <c r="D26" s="249"/>
      <c r="E26" s="250"/>
      <c r="F26" s="250"/>
      <c r="G26" s="250"/>
      <c r="H26" s="250"/>
      <c r="I26" s="250"/>
      <c r="J26" s="251"/>
      <c r="K26" s="249">
        <v>2</v>
      </c>
      <c r="L26" s="250">
        <v>1</v>
      </c>
      <c r="M26" s="250"/>
      <c r="N26" s="250">
        <v>1</v>
      </c>
      <c r="O26" s="250"/>
      <c r="P26" s="250" t="s">
        <v>73</v>
      </c>
      <c r="Q26" s="251">
        <v>5</v>
      </c>
      <c r="AA26" s="274"/>
    </row>
    <row r="27" spans="1:23" ht="13.5" customHeight="1">
      <c r="A27" s="268">
        <v>14</v>
      </c>
      <c r="B27" s="257" t="s">
        <v>80</v>
      </c>
      <c r="C27" s="248" t="s">
        <v>211</v>
      </c>
      <c r="D27" s="249"/>
      <c r="E27" s="250"/>
      <c r="F27" s="250"/>
      <c r="G27" s="250"/>
      <c r="H27" s="250"/>
      <c r="I27" s="250"/>
      <c r="J27" s="251"/>
      <c r="K27" s="249">
        <v>1</v>
      </c>
      <c r="L27" s="250">
        <v>1</v>
      </c>
      <c r="M27" s="250"/>
      <c r="N27" s="250"/>
      <c r="O27" s="250"/>
      <c r="P27" s="250" t="s">
        <v>9</v>
      </c>
      <c r="Q27" s="251">
        <v>4</v>
      </c>
      <c r="W27" s="258"/>
    </row>
    <row r="28" spans="1:17" ht="12.75">
      <c r="A28" s="275">
        <v>15</v>
      </c>
      <c r="B28" s="255" t="s">
        <v>77</v>
      </c>
      <c r="C28" s="248" t="s">
        <v>164</v>
      </c>
      <c r="D28" s="249"/>
      <c r="E28" s="250"/>
      <c r="F28" s="250"/>
      <c r="G28" s="250"/>
      <c r="H28" s="250"/>
      <c r="I28" s="250"/>
      <c r="J28" s="251"/>
      <c r="K28" s="249"/>
      <c r="L28" s="250">
        <v>2</v>
      </c>
      <c r="M28" s="250"/>
      <c r="N28" s="250"/>
      <c r="O28" s="250"/>
      <c r="P28" s="250" t="s">
        <v>9</v>
      </c>
      <c r="Q28" s="251">
        <v>2</v>
      </c>
    </row>
    <row r="29" spans="1:17" ht="13.5" thickBot="1">
      <c r="A29" s="179">
        <v>16</v>
      </c>
      <c r="B29" s="261" t="s">
        <v>78</v>
      </c>
      <c r="C29" s="262" t="s">
        <v>212</v>
      </c>
      <c r="D29" s="263"/>
      <c r="E29" s="206"/>
      <c r="F29" s="206"/>
      <c r="G29" s="206"/>
      <c r="H29" s="206"/>
      <c r="I29" s="206"/>
      <c r="J29" s="264"/>
      <c r="K29" s="263"/>
      <c r="L29" s="206">
        <v>2</v>
      </c>
      <c r="M29" s="206"/>
      <c r="N29" s="206"/>
      <c r="O29" s="206"/>
      <c r="P29" s="206" t="s">
        <v>9</v>
      </c>
      <c r="Q29" s="264">
        <v>2</v>
      </c>
    </row>
    <row r="30" spans="1:17" ht="12.75" customHeight="1">
      <c r="A30" s="417" t="s">
        <v>139</v>
      </c>
      <c r="B30" s="418"/>
      <c r="C30" s="419"/>
      <c r="D30" s="271">
        <f>SUM(D14:D29)</f>
        <v>10</v>
      </c>
      <c r="E30" s="276">
        <f>SUM(E14:E29)</f>
        <v>12</v>
      </c>
      <c r="F30" s="276"/>
      <c r="G30" s="276"/>
      <c r="H30" s="416"/>
      <c r="I30" s="387" t="s">
        <v>81</v>
      </c>
      <c r="J30" s="431" t="s">
        <v>144</v>
      </c>
      <c r="K30" s="271">
        <f>SUM(K22:K29)</f>
        <v>10</v>
      </c>
      <c r="L30" s="272">
        <f>SUM(L22:L29)</f>
        <v>9</v>
      </c>
      <c r="M30" s="272">
        <f>SUM(M14:M29)</f>
        <v>2</v>
      </c>
      <c r="N30" s="277">
        <f>SUM(N14:N29)</f>
        <v>1</v>
      </c>
      <c r="O30" s="416"/>
      <c r="P30" s="389" t="s">
        <v>81</v>
      </c>
      <c r="Q30" s="448" t="s">
        <v>144</v>
      </c>
    </row>
    <row r="31" spans="1:17" ht="13.5" customHeight="1" thickBot="1">
      <c r="A31" s="400"/>
      <c r="B31" s="401"/>
      <c r="C31" s="402"/>
      <c r="D31" s="393">
        <f>SUM(D30:G30)</f>
        <v>22</v>
      </c>
      <c r="E31" s="394"/>
      <c r="F31" s="394"/>
      <c r="G31" s="395"/>
      <c r="H31" s="397"/>
      <c r="I31" s="388"/>
      <c r="J31" s="432"/>
      <c r="K31" s="393">
        <f>SUM(K30:N30)</f>
        <v>22</v>
      </c>
      <c r="L31" s="394"/>
      <c r="M31" s="394"/>
      <c r="N31" s="395"/>
      <c r="O31" s="397"/>
      <c r="P31" s="390"/>
      <c r="Q31" s="449"/>
    </row>
    <row r="32" spans="1:17" ht="12.75">
      <c r="A32" s="182"/>
      <c r="B32" s="182"/>
      <c r="C32" s="182"/>
      <c r="D32" s="94"/>
      <c r="E32" s="94"/>
      <c r="F32" s="94"/>
      <c r="G32" s="94"/>
      <c r="H32" s="94"/>
      <c r="I32" s="95"/>
      <c r="J32" s="183"/>
      <c r="K32" s="94"/>
      <c r="L32" s="94"/>
      <c r="M32" s="94"/>
      <c r="N32" s="94"/>
      <c r="O32" s="94"/>
      <c r="P32" s="95"/>
      <c r="Q32" s="183"/>
    </row>
    <row r="33" ht="12.75" customHeight="1" thickBot="1">
      <c r="C33" s="104"/>
    </row>
    <row r="34" spans="1:17" ht="12.75" customHeight="1">
      <c r="A34" s="182"/>
      <c r="B34" s="103" t="s">
        <v>23</v>
      </c>
      <c r="C34" s="104"/>
      <c r="D34" s="105">
        <f>D30</f>
        <v>10</v>
      </c>
      <c r="E34" s="106">
        <f>E30</f>
        <v>12</v>
      </c>
      <c r="F34" s="106"/>
      <c r="G34" s="106"/>
      <c r="H34" s="438"/>
      <c r="I34" s="387" t="str">
        <f aca="true" t="shared" si="0" ref="I34:N34">I30</f>
        <v>5E+3C</v>
      </c>
      <c r="J34" s="385" t="str">
        <f t="shared" si="0"/>
        <v>30+2</v>
      </c>
      <c r="K34" s="107">
        <f t="shared" si="0"/>
        <v>10</v>
      </c>
      <c r="L34" s="106">
        <f t="shared" si="0"/>
        <v>9</v>
      </c>
      <c r="M34" s="106">
        <f t="shared" si="0"/>
        <v>2</v>
      </c>
      <c r="N34" s="106">
        <f t="shared" si="0"/>
        <v>1</v>
      </c>
      <c r="O34" s="438"/>
      <c r="P34" s="387" t="str">
        <f>P30</f>
        <v>5E+3C</v>
      </c>
      <c r="Q34" s="383" t="str">
        <f>Q30</f>
        <v>30+2</v>
      </c>
    </row>
    <row r="35" spans="1:17" ht="12.75" customHeight="1" thickBot="1">
      <c r="A35" s="182"/>
      <c r="B35" s="103"/>
      <c r="C35" s="104"/>
      <c r="D35" s="406">
        <f>SUM(D34:G34)</f>
        <v>22</v>
      </c>
      <c r="E35" s="407"/>
      <c r="F35" s="407"/>
      <c r="G35" s="407"/>
      <c r="H35" s="439"/>
      <c r="I35" s="388"/>
      <c r="J35" s="386"/>
      <c r="K35" s="411">
        <f>SUM(K34:N34)</f>
        <v>22</v>
      </c>
      <c r="L35" s="412"/>
      <c r="M35" s="412"/>
      <c r="N35" s="413"/>
      <c r="O35" s="439"/>
      <c r="P35" s="388"/>
      <c r="Q35" s="384"/>
    </row>
    <row r="36" spans="1:17" ht="13.5" thickBot="1">
      <c r="A36" s="213"/>
      <c r="B36" s="182"/>
      <c r="C36" s="182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</row>
    <row r="37" spans="1:17" ht="12.75" customHeight="1">
      <c r="A37" s="446" t="s">
        <v>15</v>
      </c>
      <c r="B37" s="426" t="s">
        <v>14</v>
      </c>
      <c r="C37" s="403" t="s">
        <v>218</v>
      </c>
      <c r="D37" s="408" t="s">
        <v>7</v>
      </c>
      <c r="E37" s="409"/>
      <c r="F37" s="409"/>
      <c r="G37" s="409"/>
      <c r="H37" s="409"/>
      <c r="I37" s="409"/>
      <c r="J37" s="410"/>
      <c r="K37" s="408" t="s">
        <v>8</v>
      </c>
      <c r="L37" s="409"/>
      <c r="M37" s="409"/>
      <c r="N37" s="409"/>
      <c r="O37" s="409"/>
      <c r="P37" s="409"/>
      <c r="Q37" s="410"/>
    </row>
    <row r="38" spans="1:17" s="109" customFormat="1" ht="9.75">
      <c r="A38" s="447"/>
      <c r="B38" s="427"/>
      <c r="C38" s="404"/>
      <c r="D38" s="429" t="s">
        <v>9</v>
      </c>
      <c r="E38" s="391" t="s">
        <v>10</v>
      </c>
      <c r="F38" s="422" t="s">
        <v>11</v>
      </c>
      <c r="G38" s="422" t="s">
        <v>12</v>
      </c>
      <c r="H38" s="422" t="s">
        <v>35</v>
      </c>
      <c r="I38" s="398" t="s">
        <v>16</v>
      </c>
      <c r="J38" s="444" t="s">
        <v>17</v>
      </c>
      <c r="K38" s="429" t="s">
        <v>9</v>
      </c>
      <c r="L38" s="422" t="s">
        <v>10</v>
      </c>
      <c r="M38" s="391" t="s">
        <v>11</v>
      </c>
      <c r="N38" s="422" t="s">
        <v>12</v>
      </c>
      <c r="O38" s="422" t="s">
        <v>35</v>
      </c>
      <c r="P38" s="398" t="s">
        <v>16</v>
      </c>
      <c r="Q38" s="444" t="s">
        <v>17</v>
      </c>
    </row>
    <row r="39" spans="1:17" ht="13.5" thickBot="1">
      <c r="A39" s="450"/>
      <c r="B39" s="428"/>
      <c r="C39" s="405"/>
      <c r="D39" s="430"/>
      <c r="E39" s="392"/>
      <c r="F39" s="423"/>
      <c r="G39" s="423"/>
      <c r="H39" s="423"/>
      <c r="I39" s="399"/>
      <c r="J39" s="441"/>
      <c r="K39" s="430"/>
      <c r="L39" s="423"/>
      <c r="M39" s="392"/>
      <c r="N39" s="423"/>
      <c r="O39" s="423"/>
      <c r="P39" s="399"/>
      <c r="Q39" s="441"/>
    </row>
    <row r="40" spans="1:20" s="109" customFormat="1" ht="12" customHeight="1">
      <c r="A40" s="93">
        <v>17</v>
      </c>
      <c r="B40" s="326" t="s">
        <v>82</v>
      </c>
      <c r="C40" s="329" t="s">
        <v>219</v>
      </c>
      <c r="D40" s="170">
        <v>2</v>
      </c>
      <c r="E40" s="171">
        <v>2</v>
      </c>
      <c r="F40" s="113"/>
      <c r="G40" s="113"/>
      <c r="H40" s="113">
        <v>2</v>
      </c>
      <c r="I40" s="172" t="s">
        <v>73</v>
      </c>
      <c r="J40" s="173">
        <v>5</v>
      </c>
      <c r="K40" s="110"/>
      <c r="L40" s="111"/>
      <c r="M40" s="111"/>
      <c r="N40" s="111"/>
      <c r="O40" s="111"/>
      <c r="P40" s="174"/>
      <c r="Q40" s="175"/>
      <c r="R40" s="104"/>
      <c r="S40" s="104"/>
      <c r="T40" s="104"/>
    </row>
    <row r="41" spans="1:17" ht="13.5" thickBot="1">
      <c r="A41" s="112">
        <v>18</v>
      </c>
      <c r="B41" s="327" t="s">
        <v>83</v>
      </c>
      <c r="C41" s="330" t="s">
        <v>220</v>
      </c>
      <c r="D41" s="176"/>
      <c r="E41" s="177"/>
      <c r="F41" s="177"/>
      <c r="G41" s="177"/>
      <c r="H41" s="177"/>
      <c r="I41" s="178"/>
      <c r="J41" s="179"/>
      <c r="K41" s="186">
        <v>2</v>
      </c>
      <c r="L41" s="185">
        <v>2</v>
      </c>
      <c r="M41" s="185"/>
      <c r="N41" s="185"/>
      <c r="O41" s="185">
        <v>2</v>
      </c>
      <c r="P41" s="187" t="s">
        <v>73</v>
      </c>
      <c r="Q41" s="180">
        <v>5</v>
      </c>
    </row>
    <row r="42" spans="1:17" ht="12.75">
      <c r="A42" s="435" t="s">
        <v>22</v>
      </c>
      <c r="B42" s="436"/>
      <c r="C42" s="437"/>
      <c r="D42" s="184">
        <f>SUM(D40:D41)</f>
        <v>2</v>
      </c>
      <c r="E42" s="188">
        <f>SUM(E40:E41)</f>
        <v>2</v>
      </c>
      <c r="F42" s="188"/>
      <c r="G42" s="188"/>
      <c r="H42" s="396">
        <f>SUM(H40:H41)</f>
        <v>2</v>
      </c>
      <c r="I42" s="396" t="s">
        <v>97</v>
      </c>
      <c r="J42" s="424">
        <f aca="true" t="shared" si="1" ref="J42:O42">SUM(J40:J41)</f>
        <v>5</v>
      </c>
      <c r="K42" s="101">
        <f t="shared" si="1"/>
        <v>2</v>
      </c>
      <c r="L42" s="102">
        <f t="shared" si="1"/>
        <v>2</v>
      </c>
      <c r="M42" s="102"/>
      <c r="N42" s="102"/>
      <c r="O42" s="396">
        <f t="shared" si="1"/>
        <v>2</v>
      </c>
      <c r="P42" s="396" t="s">
        <v>97</v>
      </c>
      <c r="Q42" s="424">
        <f>SUM(Q40:Q41)</f>
        <v>5</v>
      </c>
    </row>
    <row r="43" spans="1:17" ht="13.5" thickBot="1">
      <c r="A43" s="400"/>
      <c r="B43" s="401"/>
      <c r="C43" s="402"/>
      <c r="D43" s="393">
        <f>SUM(D42:G42)</f>
        <v>4</v>
      </c>
      <c r="E43" s="394"/>
      <c r="F43" s="394"/>
      <c r="G43" s="395"/>
      <c r="H43" s="397"/>
      <c r="I43" s="397"/>
      <c r="J43" s="425"/>
      <c r="K43" s="393">
        <f>K42+L42</f>
        <v>4</v>
      </c>
      <c r="L43" s="394"/>
      <c r="M43" s="394"/>
      <c r="N43" s="395"/>
      <c r="O43" s="397"/>
      <c r="P43" s="397"/>
      <c r="Q43" s="425"/>
    </row>
    <row r="44" spans="1:17" ht="12.75">
      <c r="A44" s="182"/>
      <c r="B44" s="434" t="s">
        <v>40</v>
      </c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</row>
    <row r="45" spans="1:17" ht="12.75">
      <c r="A45" s="182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</row>
    <row r="46" spans="1:17" ht="12.75">
      <c r="A46" s="182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</row>
    <row r="47" spans="1:17" ht="12.75">
      <c r="A47" s="182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</row>
    <row r="48" spans="1:17" ht="12.75">
      <c r="A48" s="182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</row>
    <row r="49" spans="1:19" ht="12.75">
      <c r="A49" s="454" t="s">
        <v>252</v>
      </c>
      <c r="B49" s="454"/>
      <c r="C49" s="454"/>
      <c r="D49" s="454" t="s">
        <v>253</v>
      </c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454"/>
    </row>
    <row r="50" spans="1:19" ht="12.75">
      <c r="A50" s="454" t="s">
        <v>254</v>
      </c>
      <c r="B50" s="454"/>
      <c r="C50" s="454"/>
      <c r="D50" s="454" t="s">
        <v>255</v>
      </c>
      <c r="E50" s="454"/>
      <c r="F50" s="454"/>
      <c r="G50" s="454"/>
      <c r="H50" s="454"/>
      <c r="I50" s="454"/>
      <c r="J50" s="454"/>
      <c r="K50" s="454"/>
      <c r="L50" s="454"/>
      <c r="M50" s="454"/>
      <c r="N50" s="454"/>
      <c r="O50" s="454"/>
      <c r="P50" s="454"/>
      <c r="Q50" s="454"/>
      <c r="R50" s="454"/>
      <c r="S50" s="454"/>
    </row>
    <row r="51" spans="1:19" ht="12.75">
      <c r="A51" s="231"/>
      <c r="B51" s="231"/>
      <c r="C51" s="223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</row>
    <row r="52" spans="1:19" ht="12.75">
      <c r="A52" s="231"/>
      <c r="B52" s="231"/>
      <c r="C52" s="223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</row>
    <row r="53" spans="1:19" ht="12.75">
      <c r="A53" s="231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</row>
    <row r="54" spans="1:19" ht="12.75">
      <c r="A54" s="232"/>
      <c r="B54" s="454" t="s">
        <v>256</v>
      </c>
      <c r="C54" s="454"/>
      <c r="D54" s="454" t="s">
        <v>257</v>
      </c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  <c r="Q54" s="454"/>
      <c r="R54" s="454"/>
      <c r="S54" s="454"/>
    </row>
    <row r="55" spans="1:19" ht="12.75">
      <c r="A55" s="231"/>
      <c r="B55" s="454" t="s">
        <v>258</v>
      </c>
      <c r="C55" s="454"/>
      <c r="D55" s="454" t="s">
        <v>258</v>
      </c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4"/>
    </row>
    <row r="56" spans="1:24" ht="15" customHeight="1">
      <c r="A56" s="231"/>
      <c r="B56" s="233"/>
      <c r="C56" s="223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98"/>
      <c r="U56" s="98"/>
      <c r="V56" s="98"/>
      <c r="W56" s="98"/>
      <c r="X56" s="98"/>
    </row>
    <row r="58" spans="2:17" ht="12.75"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</row>
    <row r="59" spans="2:17" ht="12.75"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</row>
    <row r="60" spans="2:17" ht="12.75"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</row>
  </sheetData>
  <sheetProtection/>
  <mergeCells count="83">
    <mergeCell ref="B55:C55"/>
    <mergeCell ref="D55:S55"/>
    <mergeCell ref="D54:S54"/>
    <mergeCell ref="B54:C54"/>
    <mergeCell ref="D50:S50"/>
    <mergeCell ref="A50:C50"/>
    <mergeCell ref="A49:C49"/>
    <mergeCell ref="D49:S49"/>
    <mergeCell ref="O34:O35"/>
    <mergeCell ref="A37:A39"/>
    <mergeCell ref="L38:L39"/>
    <mergeCell ref="J42:J43"/>
    <mergeCell ref="I42:I43"/>
    <mergeCell ref="Q38:Q39"/>
    <mergeCell ref="M38:M39"/>
    <mergeCell ref="K38:K39"/>
    <mergeCell ref="A10:Q10"/>
    <mergeCell ref="J12:J13"/>
    <mergeCell ref="C11:C13"/>
    <mergeCell ref="E12:E13"/>
    <mergeCell ref="Q30:Q31"/>
    <mergeCell ref="A11:A13"/>
    <mergeCell ref="B11:B13"/>
    <mergeCell ref="D11:J11"/>
    <mergeCell ref="K11:Q11"/>
    <mergeCell ref="O12:O13"/>
    <mergeCell ref="F12:F13"/>
    <mergeCell ref="P12:P13"/>
    <mergeCell ref="L12:L13"/>
    <mergeCell ref="N12:N13"/>
    <mergeCell ref="G12:G13"/>
    <mergeCell ref="H12:H13"/>
    <mergeCell ref="I12:I13"/>
    <mergeCell ref="K12:K13"/>
    <mergeCell ref="P38:P39"/>
    <mergeCell ref="B44:Q44"/>
    <mergeCell ref="E38:E39"/>
    <mergeCell ref="A42:C42"/>
    <mergeCell ref="H34:H35"/>
    <mergeCell ref="D12:D13"/>
    <mergeCell ref="Q12:Q13"/>
    <mergeCell ref="F38:F39"/>
    <mergeCell ref="G38:G39"/>
    <mergeCell ref="N38:N39"/>
    <mergeCell ref="Q42:Q43"/>
    <mergeCell ref="P42:P43"/>
    <mergeCell ref="B37:B39"/>
    <mergeCell ref="K43:N43"/>
    <mergeCell ref="O38:O39"/>
    <mergeCell ref="H38:H39"/>
    <mergeCell ref="D38:D39"/>
    <mergeCell ref="K37:Q37"/>
    <mergeCell ref="J38:J39"/>
    <mergeCell ref="A1:C1"/>
    <mergeCell ref="A2:C2"/>
    <mergeCell ref="H30:H31"/>
    <mergeCell ref="D31:G31"/>
    <mergeCell ref="A30:C31"/>
    <mergeCell ref="A3:P3"/>
    <mergeCell ref="A5:AB5"/>
    <mergeCell ref="A6:AB6"/>
    <mergeCell ref="O30:O31"/>
    <mergeCell ref="J30:J31"/>
    <mergeCell ref="O42:O43"/>
    <mergeCell ref="I38:I39"/>
    <mergeCell ref="I34:I35"/>
    <mergeCell ref="A43:C43"/>
    <mergeCell ref="C37:C39"/>
    <mergeCell ref="D43:G43"/>
    <mergeCell ref="D35:G35"/>
    <mergeCell ref="D37:J37"/>
    <mergeCell ref="K35:N35"/>
    <mergeCell ref="H42:H43"/>
    <mergeCell ref="A7:D7"/>
    <mergeCell ref="A8:D8"/>
    <mergeCell ref="A9:AB9"/>
    <mergeCell ref="Q34:Q35"/>
    <mergeCell ref="J34:J35"/>
    <mergeCell ref="I30:I31"/>
    <mergeCell ref="P30:P31"/>
    <mergeCell ref="M12:M13"/>
    <mergeCell ref="K31:N31"/>
    <mergeCell ref="P34:P35"/>
  </mergeCells>
  <printOptions/>
  <pageMargins left="0.5905511811023623" right="0.3937007874015748" top="0.4724409448818898" bottom="0.4724409448818898" header="0" footer="0"/>
  <pageSetup horizontalDpi="600" verticalDpi="600" orientation="portrait" paperSize="9" scale="97" r:id="rId1"/>
  <headerFooter alignWithMargins="0">
    <oddFooter>&amp;R2/6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D70"/>
  <sheetViews>
    <sheetView view="pageBreakPreview" zoomScale="130" zoomScaleNormal="85" zoomScaleSheetLayoutView="130" zoomScalePageLayoutView="131" workbookViewId="0" topLeftCell="A16">
      <selection activeCell="E24" sqref="E24"/>
    </sheetView>
  </sheetViews>
  <sheetFormatPr defaultColWidth="9.140625" defaultRowHeight="12.75"/>
  <cols>
    <col min="1" max="1" width="3.28125" style="123" customWidth="1"/>
    <col min="2" max="2" width="33.140625" style="123" customWidth="1"/>
    <col min="3" max="3" width="11.8515625" style="99" customWidth="1"/>
    <col min="4" max="6" width="2.421875" style="123" customWidth="1"/>
    <col min="7" max="7" width="2.140625" style="123" customWidth="1"/>
    <col min="8" max="8" width="2.421875" style="123" customWidth="1"/>
    <col min="9" max="9" width="6.421875" style="123" customWidth="1"/>
    <col min="10" max="10" width="5.00390625" style="123" customWidth="1"/>
    <col min="11" max="11" width="2.7109375" style="123" customWidth="1"/>
    <col min="12" max="13" width="2.421875" style="123" customWidth="1"/>
    <col min="14" max="14" width="2.7109375" style="123" customWidth="1"/>
    <col min="15" max="15" width="2.57421875" style="123" customWidth="1"/>
    <col min="16" max="16" width="6.421875" style="123" customWidth="1"/>
    <col min="17" max="17" width="7.140625" style="123" customWidth="1"/>
    <col min="18" max="19" width="9.140625" style="123" hidden="1" customWidth="1"/>
    <col min="20" max="23" width="9.140625" style="123" customWidth="1"/>
    <col min="24" max="24" width="10.7109375" style="123" customWidth="1"/>
    <col min="25" max="16384" width="9.140625" style="123" customWidth="1"/>
  </cols>
  <sheetData>
    <row r="1" spans="1:3" ht="12.75">
      <c r="A1" s="414" t="s">
        <v>64</v>
      </c>
      <c r="B1" s="414"/>
      <c r="C1" s="414"/>
    </row>
    <row r="2" spans="1:3" ht="12.75">
      <c r="A2" s="415" t="s">
        <v>127</v>
      </c>
      <c r="B2" s="415"/>
      <c r="C2" s="415"/>
    </row>
    <row r="3" spans="1:19" ht="15">
      <c r="A3" s="420" t="s">
        <v>20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97"/>
      <c r="R3" s="98"/>
      <c r="S3" s="98"/>
    </row>
    <row r="4" spans="4:20" ht="12.75"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2"/>
      <c r="S4" s="212"/>
      <c r="T4" s="212"/>
    </row>
    <row r="5" spans="1:56" s="100" customFormat="1" ht="9.75">
      <c r="A5" s="382" t="s">
        <v>67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1"/>
      <c r="BD5" s="211"/>
    </row>
    <row r="6" spans="1:28" s="100" customFormat="1" ht="9.75">
      <c r="A6" s="382" t="s">
        <v>68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</row>
    <row r="7" spans="1:18" s="100" customFormat="1" ht="9.75">
      <c r="A7" s="382" t="s">
        <v>69</v>
      </c>
      <c r="B7" s="382"/>
      <c r="C7" s="382"/>
      <c r="D7" s="38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18" s="100" customFormat="1" ht="9.75">
      <c r="A8" s="382" t="s">
        <v>70</v>
      </c>
      <c r="B8" s="382"/>
      <c r="C8" s="382"/>
      <c r="D8" s="38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</row>
    <row r="9" spans="1:28" s="100" customFormat="1" ht="9.75">
      <c r="A9" s="382" t="s">
        <v>233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</row>
    <row r="10" spans="1:21" ht="18.75" customHeight="1" thickBot="1">
      <c r="A10" s="486" t="s">
        <v>65</v>
      </c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U10" s="238"/>
    </row>
    <row r="11" spans="1:17" ht="13.5" customHeight="1">
      <c r="A11" s="403" t="s">
        <v>15</v>
      </c>
      <c r="B11" s="490" t="s">
        <v>6</v>
      </c>
      <c r="C11" s="403" t="s">
        <v>135</v>
      </c>
      <c r="D11" s="483" t="s">
        <v>25</v>
      </c>
      <c r="E11" s="484"/>
      <c r="F11" s="484"/>
      <c r="G11" s="484"/>
      <c r="H11" s="484"/>
      <c r="I11" s="484"/>
      <c r="J11" s="485"/>
      <c r="K11" s="483" t="s">
        <v>26</v>
      </c>
      <c r="L11" s="484"/>
      <c r="M11" s="484"/>
      <c r="N11" s="484"/>
      <c r="O11" s="484"/>
      <c r="P11" s="484"/>
      <c r="Q11" s="485"/>
    </row>
    <row r="12" spans="1:17" ht="12.75" customHeight="1">
      <c r="A12" s="404"/>
      <c r="B12" s="491"/>
      <c r="C12" s="404"/>
      <c r="D12" s="481" t="s">
        <v>9</v>
      </c>
      <c r="E12" s="479" t="s">
        <v>10</v>
      </c>
      <c r="F12" s="479" t="s">
        <v>11</v>
      </c>
      <c r="G12" s="479" t="s">
        <v>12</v>
      </c>
      <c r="H12" s="479" t="s">
        <v>35</v>
      </c>
      <c r="I12" s="398" t="s">
        <v>16</v>
      </c>
      <c r="J12" s="440" t="s">
        <v>17</v>
      </c>
      <c r="K12" s="481" t="s">
        <v>9</v>
      </c>
      <c r="L12" s="479" t="s">
        <v>10</v>
      </c>
      <c r="M12" s="479" t="s">
        <v>11</v>
      </c>
      <c r="N12" s="479" t="s">
        <v>12</v>
      </c>
      <c r="O12" s="479" t="s">
        <v>35</v>
      </c>
      <c r="P12" s="398" t="s">
        <v>16</v>
      </c>
      <c r="Q12" s="440" t="s">
        <v>17</v>
      </c>
    </row>
    <row r="13" spans="1:24" ht="13.5" thickBot="1">
      <c r="A13" s="489"/>
      <c r="B13" s="492"/>
      <c r="C13" s="405"/>
      <c r="D13" s="482"/>
      <c r="E13" s="392"/>
      <c r="F13" s="480"/>
      <c r="G13" s="480"/>
      <c r="H13" s="480"/>
      <c r="I13" s="399"/>
      <c r="J13" s="441"/>
      <c r="K13" s="482"/>
      <c r="L13" s="480"/>
      <c r="M13" s="392"/>
      <c r="N13" s="480"/>
      <c r="O13" s="480"/>
      <c r="P13" s="399"/>
      <c r="Q13" s="441"/>
      <c r="X13" s="258"/>
    </row>
    <row r="14" spans="1:17" ht="12.75">
      <c r="A14" s="239">
        <v>1</v>
      </c>
      <c r="B14" s="278" t="s">
        <v>197</v>
      </c>
      <c r="C14" s="248" t="s">
        <v>196</v>
      </c>
      <c r="D14" s="216">
        <v>1</v>
      </c>
      <c r="E14" s="217">
        <v>1</v>
      </c>
      <c r="F14" s="217"/>
      <c r="G14" s="217"/>
      <c r="H14" s="217"/>
      <c r="I14" s="217" t="s">
        <v>73</v>
      </c>
      <c r="J14" s="259">
        <v>5</v>
      </c>
      <c r="K14" s="279"/>
      <c r="L14" s="280"/>
      <c r="M14" s="280"/>
      <c r="N14" s="280"/>
      <c r="O14" s="280"/>
      <c r="P14" s="280"/>
      <c r="Q14" s="281"/>
    </row>
    <row r="15" spans="1:17" ht="12.75">
      <c r="A15" s="246">
        <v>2</v>
      </c>
      <c r="B15" s="282" t="s">
        <v>84</v>
      </c>
      <c r="C15" s="248" t="s">
        <v>263</v>
      </c>
      <c r="D15" s="216">
        <v>1</v>
      </c>
      <c r="E15" s="217">
        <v>1</v>
      </c>
      <c r="F15" s="217"/>
      <c r="G15" s="217"/>
      <c r="H15" s="217"/>
      <c r="I15" s="217" t="s">
        <v>9</v>
      </c>
      <c r="J15" s="259">
        <v>3</v>
      </c>
      <c r="K15" s="279"/>
      <c r="L15" s="280"/>
      <c r="M15" s="280"/>
      <c r="N15" s="280"/>
      <c r="O15" s="280"/>
      <c r="P15" s="280"/>
      <c r="Q15" s="281"/>
    </row>
    <row r="16" spans="1:23" ht="12.75">
      <c r="A16" s="246">
        <v>3</v>
      </c>
      <c r="B16" s="282" t="s">
        <v>165</v>
      </c>
      <c r="C16" s="256" t="s">
        <v>264</v>
      </c>
      <c r="D16" s="216">
        <v>2</v>
      </c>
      <c r="E16" s="217">
        <v>1</v>
      </c>
      <c r="F16" s="217"/>
      <c r="G16" s="217"/>
      <c r="H16" s="217"/>
      <c r="I16" s="217" t="s">
        <v>73</v>
      </c>
      <c r="J16" s="259">
        <v>5</v>
      </c>
      <c r="K16" s="216"/>
      <c r="L16" s="217"/>
      <c r="M16" s="217"/>
      <c r="N16" s="217"/>
      <c r="O16" s="217"/>
      <c r="P16" s="217"/>
      <c r="Q16" s="259"/>
      <c r="V16" s="283"/>
      <c r="W16" s="283"/>
    </row>
    <row r="17" spans="1:23" ht="12.75">
      <c r="A17" s="246">
        <v>4</v>
      </c>
      <c r="B17" s="282" t="s">
        <v>249</v>
      </c>
      <c r="C17" s="248" t="s">
        <v>239</v>
      </c>
      <c r="D17" s="216">
        <v>1</v>
      </c>
      <c r="E17" s="217">
        <v>1</v>
      </c>
      <c r="F17" s="217"/>
      <c r="G17" s="217"/>
      <c r="H17" s="217"/>
      <c r="I17" s="217" t="s">
        <v>73</v>
      </c>
      <c r="J17" s="259">
        <v>3</v>
      </c>
      <c r="K17" s="216"/>
      <c r="L17" s="217"/>
      <c r="M17" s="217"/>
      <c r="N17" s="217"/>
      <c r="O17" s="217"/>
      <c r="P17" s="217"/>
      <c r="Q17" s="259"/>
      <c r="V17" s="283"/>
      <c r="W17" s="283"/>
    </row>
    <row r="18" spans="1:23" ht="12.75">
      <c r="A18" s="246">
        <v>5</v>
      </c>
      <c r="B18" s="278" t="s">
        <v>77</v>
      </c>
      <c r="C18" s="256" t="s">
        <v>155</v>
      </c>
      <c r="D18" s="216"/>
      <c r="E18" s="217">
        <v>2</v>
      </c>
      <c r="F18" s="217"/>
      <c r="G18" s="217"/>
      <c r="H18" s="217"/>
      <c r="I18" s="217" t="s">
        <v>9</v>
      </c>
      <c r="J18" s="259">
        <v>2</v>
      </c>
      <c r="K18" s="216"/>
      <c r="L18" s="217"/>
      <c r="M18" s="217"/>
      <c r="N18" s="217"/>
      <c r="O18" s="217"/>
      <c r="P18" s="217"/>
      <c r="Q18" s="259"/>
      <c r="V18" s="283"/>
      <c r="W18" s="283"/>
    </row>
    <row r="19" spans="1:17" ht="13.5" thickBot="1">
      <c r="A19" s="260">
        <v>6</v>
      </c>
      <c r="B19" s="284" t="s">
        <v>78</v>
      </c>
      <c r="C19" s="285" t="s">
        <v>240</v>
      </c>
      <c r="D19" s="286"/>
      <c r="E19" s="287">
        <v>2</v>
      </c>
      <c r="F19" s="287"/>
      <c r="G19" s="287"/>
      <c r="H19" s="287"/>
      <c r="I19" s="287" t="s">
        <v>9</v>
      </c>
      <c r="J19" s="288">
        <v>2</v>
      </c>
      <c r="K19" s="286"/>
      <c r="L19" s="287"/>
      <c r="M19" s="287"/>
      <c r="N19" s="287"/>
      <c r="O19" s="287"/>
      <c r="P19" s="287"/>
      <c r="Q19" s="288"/>
    </row>
    <row r="20" spans="1:24" ht="12.75">
      <c r="A20" s="268">
        <v>7</v>
      </c>
      <c r="B20" s="289" t="s">
        <v>234</v>
      </c>
      <c r="C20" s="270" t="s">
        <v>156</v>
      </c>
      <c r="D20" s="271"/>
      <c r="E20" s="272"/>
      <c r="F20" s="272"/>
      <c r="G20" s="272"/>
      <c r="H20" s="272"/>
      <c r="I20" s="272"/>
      <c r="J20" s="273"/>
      <c r="K20" s="271">
        <v>1</v>
      </c>
      <c r="L20" s="272">
        <v>1</v>
      </c>
      <c r="M20" s="272"/>
      <c r="N20" s="272"/>
      <c r="O20" s="272"/>
      <c r="P20" s="272" t="s">
        <v>9</v>
      </c>
      <c r="Q20" s="273">
        <v>2</v>
      </c>
      <c r="V20" s="283"/>
      <c r="W20" s="283"/>
      <c r="X20" s="258"/>
    </row>
    <row r="21" spans="1:17" ht="12.75">
      <c r="A21" s="246">
        <v>8</v>
      </c>
      <c r="B21" s="290" t="s">
        <v>166</v>
      </c>
      <c r="C21" s="248" t="s">
        <v>241</v>
      </c>
      <c r="D21" s="271"/>
      <c r="E21" s="272"/>
      <c r="F21" s="272"/>
      <c r="G21" s="272"/>
      <c r="H21" s="272"/>
      <c r="I21" s="272"/>
      <c r="J21" s="273"/>
      <c r="K21" s="271">
        <v>1</v>
      </c>
      <c r="L21" s="272">
        <v>1</v>
      </c>
      <c r="M21" s="272"/>
      <c r="N21" s="272">
        <v>1</v>
      </c>
      <c r="O21" s="272"/>
      <c r="P21" s="272" t="s">
        <v>73</v>
      </c>
      <c r="Q21" s="273">
        <v>3</v>
      </c>
    </row>
    <row r="22" spans="1:17" ht="12.75">
      <c r="A22" s="246">
        <v>9</v>
      </c>
      <c r="B22" s="282" t="s">
        <v>147</v>
      </c>
      <c r="C22" s="256" t="s">
        <v>235</v>
      </c>
      <c r="E22" s="291"/>
      <c r="F22" s="291"/>
      <c r="G22" s="291"/>
      <c r="H22" s="291"/>
      <c r="I22" s="291"/>
      <c r="K22" s="216">
        <v>2</v>
      </c>
      <c r="L22" s="217">
        <v>1</v>
      </c>
      <c r="M22" s="217"/>
      <c r="N22" s="217"/>
      <c r="O22" s="217"/>
      <c r="P22" s="217" t="s">
        <v>73</v>
      </c>
      <c r="Q22" s="259">
        <v>3</v>
      </c>
    </row>
    <row r="23" spans="1:17" ht="13.5" thickBot="1">
      <c r="A23" s="246">
        <v>10</v>
      </c>
      <c r="B23" s="290" t="s">
        <v>102</v>
      </c>
      <c r="C23" s="285" t="s">
        <v>179</v>
      </c>
      <c r="D23" s="216"/>
      <c r="E23" s="217"/>
      <c r="F23" s="217"/>
      <c r="G23" s="217"/>
      <c r="H23" s="217"/>
      <c r="I23" s="217"/>
      <c r="J23" s="259"/>
      <c r="K23" s="249">
        <v>2</v>
      </c>
      <c r="L23" s="250">
        <v>1</v>
      </c>
      <c r="M23" s="250"/>
      <c r="N23" s="250"/>
      <c r="O23" s="250"/>
      <c r="P23" s="250" t="s">
        <v>73</v>
      </c>
      <c r="Q23" s="251">
        <v>3</v>
      </c>
    </row>
    <row r="24" spans="1:27" ht="34.5" customHeight="1" thickBot="1">
      <c r="A24" s="248">
        <v>11</v>
      </c>
      <c r="B24" s="292" t="s">
        <v>185</v>
      </c>
      <c r="C24" s="285" t="s">
        <v>242</v>
      </c>
      <c r="D24" s="286"/>
      <c r="E24" s="287"/>
      <c r="F24" s="287"/>
      <c r="G24" s="287"/>
      <c r="H24" s="287"/>
      <c r="I24" s="287"/>
      <c r="J24" s="288"/>
      <c r="K24" s="286"/>
      <c r="L24" s="287"/>
      <c r="M24" s="287"/>
      <c r="N24" s="287" t="s">
        <v>136</v>
      </c>
      <c r="O24" s="287"/>
      <c r="P24" s="287" t="s">
        <v>9</v>
      </c>
      <c r="Q24" s="288">
        <v>10</v>
      </c>
      <c r="V24" s="283"/>
      <c r="W24" s="283"/>
      <c r="Y24" s="283"/>
      <c r="Z24" s="283"/>
      <c r="AA24" s="283"/>
    </row>
    <row r="25" spans="1:27" ht="12.75">
      <c r="A25" s="466" t="s">
        <v>139</v>
      </c>
      <c r="B25" s="436"/>
      <c r="C25" s="437"/>
      <c r="D25" s="184">
        <f>SUM(D14:D24)</f>
        <v>5</v>
      </c>
      <c r="E25" s="276">
        <f>SUM(E14:E24)</f>
        <v>8</v>
      </c>
      <c r="F25" s="276"/>
      <c r="G25" s="276">
        <f>SUM(G14:G24)</f>
        <v>0</v>
      </c>
      <c r="H25" s="396"/>
      <c r="I25" s="474" t="s">
        <v>207</v>
      </c>
      <c r="J25" s="487" t="s">
        <v>245</v>
      </c>
      <c r="K25" s="271">
        <f>SUM(K14:K24)</f>
        <v>6</v>
      </c>
      <c r="L25" s="272">
        <f>SUM(L14:L24)</f>
        <v>4</v>
      </c>
      <c r="M25" s="272"/>
      <c r="N25" s="277">
        <f>SUM(N14:N24)</f>
        <v>1</v>
      </c>
      <c r="O25" s="396"/>
      <c r="P25" s="474" t="s">
        <v>246</v>
      </c>
      <c r="Q25" s="488">
        <f>SUM(Q14:Q24)</f>
        <v>21</v>
      </c>
      <c r="Y25" s="293"/>
      <c r="Z25" s="293"/>
      <c r="AA25" s="293"/>
    </row>
    <row r="26" spans="1:27" ht="13.5" thickBot="1">
      <c r="A26" s="400"/>
      <c r="B26" s="401"/>
      <c r="C26" s="402"/>
      <c r="D26" s="463">
        <f>SUM(D25:G25)</f>
        <v>13</v>
      </c>
      <c r="E26" s="464"/>
      <c r="F26" s="464"/>
      <c r="G26" s="465"/>
      <c r="H26" s="397"/>
      <c r="I26" s="475"/>
      <c r="J26" s="478"/>
      <c r="K26" s="463">
        <f>SUM(K25:N25)</f>
        <v>11</v>
      </c>
      <c r="L26" s="464"/>
      <c r="M26" s="464"/>
      <c r="N26" s="465"/>
      <c r="O26" s="397"/>
      <c r="P26" s="475"/>
      <c r="Q26" s="478"/>
      <c r="V26" s="283"/>
      <c r="W26" s="283"/>
      <c r="Y26" s="283"/>
      <c r="Z26" s="283"/>
      <c r="AA26" s="274"/>
    </row>
    <row r="27" spans="1:17" ht="13.5" thickBot="1">
      <c r="A27" s="182"/>
      <c r="B27" s="182"/>
      <c r="C27" s="182"/>
      <c r="D27" s="94"/>
      <c r="E27" s="94"/>
      <c r="F27" s="94"/>
      <c r="G27" s="94"/>
      <c r="H27" s="94"/>
      <c r="I27" s="95"/>
      <c r="J27" s="183"/>
      <c r="K27" s="94"/>
      <c r="L27" s="94"/>
      <c r="M27" s="94"/>
      <c r="N27" s="94"/>
      <c r="O27" s="94"/>
      <c r="P27" s="95"/>
      <c r="Q27" s="183"/>
    </row>
    <row r="28" spans="1:17" ht="12.75" customHeight="1">
      <c r="A28" s="446" t="s">
        <v>15</v>
      </c>
      <c r="B28" s="426" t="s">
        <v>13</v>
      </c>
      <c r="C28" s="403" t="s">
        <v>135</v>
      </c>
      <c r="D28" s="408" t="s">
        <v>25</v>
      </c>
      <c r="E28" s="409"/>
      <c r="F28" s="409"/>
      <c r="G28" s="409"/>
      <c r="H28" s="409"/>
      <c r="I28" s="409"/>
      <c r="J28" s="410"/>
      <c r="K28" s="408" t="s">
        <v>26</v>
      </c>
      <c r="L28" s="409"/>
      <c r="M28" s="409"/>
      <c r="N28" s="409"/>
      <c r="O28" s="409"/>
      <c r="P28" s="409"/>
      <c r="Q28" s="410"/>
    </row>
    <row r="29" spans="1:27" ht="12.75">
      <c r="A29" s="447"/>
      <c r="B29" s="427"/>
      <c r="C29" s="404"/>
      <c r="D29" s="429" t="s">
        <v>9</v>
      </c>
      <c r="E29" s="422" t="s">
        <v>10</v>
      </c>
      <c r="F29" s="422" t="s">
        <v>11</v>
      </c>
      <c r="G29" s="391" t="s">
        <v>12</v>
      </c>
      <c r="H29" s="422" t="s">
        <v>35</v>
      </c>
      <c r="I29" s="472" t="s">
        <v>16</v>
      </c>
      <c r="J29" s="444" t="s">
        <v>17</v>
      </c>
      <c r="K29" s="429" t="s">
        <v>9</v>
      </c>
      <c r="L29" s="422" t="s">
        <v>10</v>
      </c>
      <c r="M29" s="422" t="s">
        <v>11</v>
      </c>
      <c r="N29" s="391" t="s">
        <v>12</v>
      </c>
      <c r="O29" s="422" t="s">
        <v>35</v>
      </c>
      <c r="P29" s="472" t="s">
        <v>16</v>
      </c>
      <c r="Q29" s="444" t="s">
        <v>17</v>
      </c>
      <c r="V29" s="283"/>
      <c r="W29" s="283"/>
      <c r="Y29" s="283"/>
      <c r="Z29" s="283"/>
      <c r="AA29" s="283"/>
    </row>
    <row r="30" spans="1:17" ht="11.25" customHeight="1" thickBot="1">
      <c r="A30" s="450"/>
      <c r="B30" s="428"/>
      <c r="C30" s="405"/>
      <c r="D30" s="430"/>
      <c r="E30" s="423"/>
      <c r="F30" s="423"/>
      <c r="G30" s="392"/>
      <c r="H30" s="423"/>
      <c r="I30" s="443"/>
      <c r="J30" s="441"/>
      <c r="K30" s="430"/>
      <c r="L30" s="423"/>
      <c r="M30" s="423"/>
      <c r="N30" s="392"/>
      <c r="O30" s="423"/>
      <c r="P30" s="443"/>
      <c r="Q30" s="441"/>
    </row>
    <row r="31" spans="1:17" ht="12" customHeight="1">
      <c r="A31" s="241">
        <v>12</v>
      </c>
      <c r="B31" s="294" t="s">
        <v>143</v>
      </c>
      <c r="C31" s="295" t="s">
        <v>130</v>
      </c>
      <c r="D31" s="473">
        <v>2</v>
      </c>
      <c r="E31" s="469">
        <v>1</v>
      </c>
      <c r="F31" s="469"/>
      <c r="G31" s="469"/>
      <c r="H31" s="469"/>
      <c r="I31" s="469" t="s">
        <v>73</v>
      </c>
      <c r="J31" s="470">
        <v>4</v>
      </c>
      <c r="K31" s="473"/>
      <c r="L31" s="469"/>
      <c r="M31" s="469"/>
      <c r="N31" s="469"/>
      <c r="O31" s="469"/>
      <c r="P31" s="469"/>
      <c r="Q31" s="470"/>
    </row>
    <row r="32" spans="1:27" ht="12" customHeight="1" thickBot="1">
      <c r="A32" s="296">
        <v>13</v>
      </c>
      <c r="B32" s="297" t="s">
        <v>87</v>
      </c>
      <c r="C32" s="285" t="s">
        <v>86</v>
      </c>
      <c r="D32" s="430"/>
      <c r="E32" s="423"/>
      <c r="F32" s="423"/>
      <c r="G32" s="423"/>
      <c r="H32" s="423"/>
      <c r="I32" s="423"/>
      <c r="J32" s="471"/>
      <c r="K32" s="430"/>
      <c r="L32" s="423"/>
      <c r="M32" s="423"/>
      <c r="N32" s="423"/>
      <c r="O32" s="423"/>
      <c r="P32" s="423"/>
      <c r="Q32" s="471"/>
      <c r="W32" s="258"/>
      <c r="Y32" s="283"/>
      <c r="Z32" s="283"/>
      <c r="AA32" s="258"/>
    </row>
    <row r="33" spans="1:17" ht="12.75">
      <c r="A33" s="241">
        <v>14</v>
      </c>
      <c r="B33" s="298" t="s">
        <v>173</v>
      </c>
      <c r="C33" s="295" t="s">
        <v>88</v>
      </c>
      <c r="D33" s="457">
        <v>2</v>
      </c>
      <c r="E33" s="438">
        <v>1</v>
      </c>
      <c r="F33" s="438"/>
      <c r="G33" s="438"/>
      <c r="H33" s="438"/>
      <c r="I33" s="438" t="s">
        <v>73</v>
      </c>
      <c r="J33" s="455">
        <v>4</v>
      </c>
      <c r="K33" s="457"/>
      <c r="L33" s="438"/>
      <c r="M33" s="438"/>
      <c r="N33" s="438"/>
      <c r="O33" s="438"/>
      <c r="P33" s="438"/>
      <c r="Q33" s="455"/>
    </row>
    <row r="34" spans="1:17" ht="12" customHeight="1" thickBot="1">
      <c r="A34" s="296">
        <v>15</v>
      </c>
      <c r="B34" s="299" t="s">
        <v>89</v>
      </c>
      <c r="C34" s="285" t="s">
        <v>243</v>
      </c>
      <c r="D34" s="458"/>
      <c r="E34" s="439"/>
      <c r="F34" s="439"/>
      <c r="G34" s="439"/>
      <c r="H34" s="439"/>
      <c r="I34" s="439"/>
      <c r="J34" s="456"/>
      <c r="K34" s="458"/>
      <c r="L34" s="439"/>
      <c r="M34" s="439"/>
      <c r="N34" s="439"/>
      <c r="O34" s="439"/>
      <c r="P34" s="439"/>
      <c r="Q34" s="456"/>
    </row>
    <row r="35" spans="1:17" ht="23.25" customHeight="1">
      <c r="A35" s="241">
        <v>16</v>
      </c>
      <c r="B35" s="300" t="s">
        <v>90</v>
      </c>
      <c r="C35" s="295" t="s">
        <v>261</v>
      </c>
      <c r="D35" s="457">
        <v>2</v>
      </c>
      <c r="E35" s="438">
        <v>1</v>
      </c>
      <c r="F35" s="438"/>
      <c r="G35" s="438"/>
      <c r="H35" s="438"/>
      <c r="I35" s="438" t="s">
        <v>73</v>
      </c>
      <c r="J35" s="455">
        <v>4</v>
      </c>
      <c r="K35" s="301"/>
      <c r="L35" s="302"/>
      <c r="M35" s="302"/>
      <c r="N35" s="302"/>
      <c r="O35" s="302"/>
      <c r="P35" s="302"/>
      <c r="Q35" s="303"/>
    </row>
    <row r="36" spans="1:17" ht="26.25" customHeight="1" thickBot="1">
      <c r="A36" s="296">
        <v>17</v>
      </c>
      <c r="B36" s="304" t="s">
        <v>92</v>
      </c>
      <c r="C36" s="285" t="s">
        <v>262</v>
      </c>
      <c r="D36" s="458"/>
      <c r="E36" s="439"/>
      <c r="F36" s="439"/>
      <c r="G36" s="439"/>
      <c r="H36" s="439"/>
      <c r="I36" s="439"/>
      <c r="J36" s="456"/>
      <c r="K36" s="301"/>
      <c r="L36" s="302"/>
      <c r="M36" s="302"/>
      <c r="N36" s="302"/>
      <c r="O36" s="302"/>
      <c r="P36" s="302"/>
      <c r="Q36" s="303"/>
    </row>
    <row r="37" spans="1:17" ht="12.75">
      <c r="A37" s="241">
        <v>18</v>
      </c>
      <c r="B37" s="305" t="s">
        <v>182</v>
      </c>
      <c r="C37" s="295" t="s">
        <v>140</v>
      </c>
      <c r="D37" s="396"/>
      <c r="E37" s="396"/>
      <c r="F37" s="396"/>
      <c r="G37" s="396"/>
      <c r="H37" s="396"/>
      <c r="I37" s="396"/>
      <c r="J37" s="396"/>
      <c r="K37" s="459">
        <v>2</v>
      </c>
      <c r="L37" s="396">
        <v>2</v>
      </c>
      <c r="M37" s="396"/>
      <c r="N37" s="396"/>
      <c r="O37" s="396"/>
      <c r="P37" s="396" t="s">
        <v>9</v>
      </c>
      <c r="Q37" s="467">
        <v>3</v>
      </c>
    </row>
    <row r="38" spans="1:17" ht="12.75" customHeight="1" thickBot="1">
      <c r="A38" s="262">
        <v>19</v>
      </c>
      <c r="B38" s="305" t="s">
        <v>183</v>
      </c>
      <c r="C38" s="285" t="s">
        <v>91</v>
      </c>
      <c r="D38" s="397"/>
      <c r="E38" s="397"/>
      <c r="F38" s="397"/>
      <c r="G38" s="397"/>
      <c r="H38" s="397"/>
      <c r="I38" s="397"/>
      <c r="J38" s="397"/>
      <c r="K38" s="460"/>
      <c r="L38" s="397"/>
      <c r="M38" s="397"/>
      <c r="N38" s="397"/>
      <c r="O38" s="397"/>
      <c r="P38" s="397"/>
      <c r="Q38" s="468"/>
    </row>
    <row r="39" spans="1:17" ht="12.75">
      <c r="A39" s="241">
        <v>20</v>
      </c>
      <c r="B39" s="298" t="s">
        <v>184</v>
      </c>
      <c r="C39" s="295" t="s">
        <v>157</v>
      </c>
      <c r="D39" s="457"/>
      <c r="E39" s="438"/>
      <c r="F39" s="438"/>
      <c r="G39" s="438"/>
      <c r="H39" s="438"/>
      <c r="I39" s="438"/>
      <c r="J39" s="455"/>
      <c r="K39" s="457">
        <v>2</v>
      </c>
      <c r="L39" s="438">
        <v>1</v>
      </c>
      <c r="M39" s="438"/>
      <c r="N39" s="438"/>
      <c r="O39" s="438"/>
      <c r="P39" s="438" t="s">
        <v>73</v>
      </c>
      <c r="Q39" s="455">
        <v>3</v>
      </c>
    </row>
    <row r="40" spans="1:17" ht="12.75" customHeight="1" thickBot="1">
      <c r="A40" s="262">
        <v>21</v>
      </c>
      <c r="B40" s="305" t="s">
        <v>128</v>
      </c>
      <c r="C40" s="285" t="s">
        <v>158</v>
      </c>
      <c r="D40" s="458"/>
      <c r="E40" s="439"/>
      <c r="F40" s="439"/>
      <c r="G40" s="439"/>
      <c r="H40" s="439"/>
      <c r="I40" s="439"/>
      <c r="J40" s="456"/>
      <c r="K40" s="458"/>
      <c r="L40" s="439"/>
      <c r="M40" s="439"/>
      <c r="N40" s="439"/>
      <c r="O40" s="439"/>
      <c r="P40" s="439"/>
      <c r="Q40" s="456"/>
    </row>
    <row r="41" spans="1:17" ht="12.75">
      <c r="A41" s="306">
        <v>22</v>
      </c>
      <c r="B41" s="307" t="s">
        <v>248</v>
      </c>
      <c r="C41" s="295" t="s">
        <v>180</v>
      </c>
      <c r="D41" s="396"/>
      <c r="E41" s="396"/>
      <c r="F41" s="396"/>
      <c r="G41" s="396"/>
      <c r="H41" s="396"/>
      <c r="I41" s="396"/>
      <c r="J41" s="467"/>
      <c r="K41" s="459">
        <v>2</v>
      </c>
      <c r="L41" s="396">
        <v>2</v>
      </c>
      <c r="M41" s="396"/>
      <c r="N41" s="396"/>
      <c r="O41" s="396"/>
      <c r="P41" s="396" t="s">
        <v>73</v>
      </c>
      <c r="Q41" s="467">
        <v>3</v>
      </c>
    </row>
    <row r="42" spans="1:17" ht="13.5" thickBot="1">
      <c r="A42" s="262">
        <v>23</v>
      </c>
      <c r="B42" s="305" t="s">
        <v>213</v>
      </c>
      <c r="C42" s="285" t="s">
        <v>244</v>
      </c>
      <c r="D42" s="397"/>
      <c r="E42" s="397"/>
      <c r="F42" s="397"/>
      <c r="G42" s="397"/>
      <c r="H42" s="397"/>
      <c r="I42" s="397"/>
      <c r="J42" s="468"/>
      <c r="K42" s="460"/>
      <c r="L42" s="397"/>
      <c r="M42" s="397"/>
      <c r="N42" s="397"/>
      <c r="O42" s="397"/>
      <c r="P42" s="397"/>
      <c r="Q42" s="468"/>
    </row>
    <row r="43" spans="1:17" ht="12.75" customHeight="1">
      <c r="A43" s="466" t="s">
        <v>21</v>
      </c>
      <c r="B43" s="436"/>
      <c r="C43" s="437"/>
      <c r="D43" s="101">
        <f>SUM(D31:D42)</f>
        <v>6</v>
      </c>
      <c r="E43" s="205">
        <f>SUM(E31:E42)</f>
        <v>3</v>
      </c>
      <c r="F43" s="205"/>
      <c r="G43" s="102"/>
      <c r="H43" s="396"/>
      <c r="I43" s="474" t="s">
        <v>138</v>
      </c>
      <c r="J43" s="477">
        <f>SUM(J31:J42)</f>
        <v>12</v>
      </c>
      <c r="K43" s="101">
        <f>SUM(K31:K42)</f>
        <v>6</v>
      </c>
      <c r="L43" s="102">
        <f>SUM(L31:L42)</f>
        <v>5</v>
      </c>
      <c r="M43" s="102"/>
      <c r="N43" s="102"/>
      <c r="O43" s="461"/>
      <c r="P43" s="474" t="s">
        <v>201</v>
      </c>
      <c r="Q43" s="477">
        <f>SUM(Q31:Q42)</f>
        <v>9</v>
      </c>
    </row>
    <row r="44" spans="1:17" ht="12.75" customHeight="1" thickBot="1">
      <c r="A44" s="400"/>
      <c r="B44" s="401"/>
      <c r="C44" s="402"/>
      <c r="D44" s="463">
        <f>SUM(D43:G43)</f>
        <v>9</v>
      </c>
      <c r="E44" s="464"/>
      <c r="F44" s="464"/>
      <c r="G44" s="465"/>
      <c r="H44" s="397"/>
      <c r="I44" s="475"/>
      <c r="J44" s="478"/>
      <c r="K44" s="463">
        <f>SUM(K43:N43)</f>
        <v>11</v>
      </c>
      <c r="L44" s="464"/>
      <c r="M44" s="464"/>
      <c r="N44" s="465"/>
      <c r="O44" s="462"/>
      <c r="P44" s="475"/>
      <c r="Q44" s="478"/>
    </row>
    <row r="45" ht="12.75" customHeight="1" thickBot="1"/>
    <row r="46" spans="1:17" ht="12.75" customHeight="1">
      <c r="A46" s="182"/>
      <c r="B46" s="103" t="s">
        <v>23</v>
      </c>
      <c r="C46" s="104"/>
      <c r="D46" s="105">
        <f>D25+D43</f>
        <v>11</v>
      </c>
      <c r="E46" s="106">
        <f>E25+E43</f>
        <v>11</v>
      </c>
      <c r="F46" s="106"/>
      <c r="G46" s="106">
        <f>G25+G43</f>
        <v>0</v>
      </c>
      <c r="H46" s="438"/>
      <c r="I46" s="474" t="s">
        <v>214</v>
      </c>
      <c r="J46" s="383" t="s">
        <v>144</v>
      </c>
      <c r="K46" s="107">
        <f>K25+K43</f>
        <v>12</v>
      </c>
      <c r="L46" s="106">
        <f>L25+L43</f>
        <v>9</v>
      </c>
      <c r="M46" s="106"/>
      <c r="N46" s="106">
        <f>N25+N43</f>
        <v>1</v>
      </c>
      <c r="O46" s="438"/>
      <c r="P46" s="474" t="s">
        <v>81</v>
      </c>
      <c r="Q46" s="383">
        <f>IF((Q25+Q43)&lt;&gt;30,"NU",30)</f>
        <v>30</v>
      </c>
    </row>
    <row r="47" spans="1:17" ht="12.75" customHeight="1" thickBot="1">
      <c r="A47" s="182"/>
      <c r="B47" s="103"/>
      <c r="C47" s="104"/>
      <c r="D47" s="406">
        <f>SUM(D46:G46)</f>
        <v>22</v>
      </c>
      <c r="E47" s="407"/>
      <c r="F47" s="407"/>
      <c r="G47" s="407"/>
      <c r="H47" s="439"/>
      <c r="I47" s="475"/>
      <c r="J47" s="384"/>
      <c r="K47" s="411">
        <f>SUM(K46:N46)</f>
        <v>22</v>
      </c>
      <c r="L47" s="412"/>
      <c r="M47" s="412"/>
      <c r="N47" s="413"/>
      <c r="O47" s="439"/>
      <c r="P47" s="475"/>
      <c r="Q47" s="384"/>
    </row>
    <row r="48" spans="1:17" ht="13.5" thickBot="1">
      <c r="A48" s="213"/>
      <c r="B48" s="182"/>
      <c r="C48" s="182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</row>
    <row r="49" spans="1:17" ht="12.75" customHeight="1">
      <c r="A49" s="446" t="s">
        <v>15</v>
      </c>
      <c r="B49" s="426" t="s">
        <v>14</v>
      </c>
      <c r="C49" s="403" t="s">
        <v>217</v>
      </c>
      <c r="D49" s="408" t="s">
        <v>25</v>
      </c>
      <c r="E49" s="409"/>
      <c r="F49" s="409"/>
      <c r="G49" s="409"/>
      <c r="H49" s="409"/>
      <c r="I49" s="409"/>
      <c r="J49" s="410"/>
      <c r="K49" s="408" t="s">
        <v>26</v>
      </c>
      <c r="L49" s="409"/>
      <c r="M49" s="409"/>
      <c r="N49" s="409"/>
      <c r="O49" s="409"/>
      <c r="P49" s="409"/>
      <c r="Q49" s="410"/>
    </row>
    <row r="50" spans="1:17" s="109" customFormat="1" ht="9.75">
      <c r="A50" s="447"/>
      <c r="B50" s="427"/>
      <c r="C50" s="404"/>
      <c r="D50" s="429" t="s">
        <v>9</v>
      </c>
      <c r="E50" s="391" t="s">
        <v>10</v>
      </c>
      <c r="F50" s="422" t="s">
        <v>11</v>
      </c>
      <c r="G50" s="422" t="s">
        <v>12</v>
      </c>
      <c r="H50" s="422" t="s">
        <v>35</v>
      </c>
      <c r="I50" s="398" t="s">
        <v>16</v>
      </c>
      <c r="J50" s="444" t="s">
        <v>17</v>
      </c>
      <c r="K50" s="429" t="s">
        <v>9</v>
      </c>
      <c r="L50" s="422" t="s">
        <v>10</v>
      </c>
      <c r="M50" s="391" t="s">
        <v>11</v>
      </c>
      <c r="N50" s="422" t="s">
        <v>12</v>
      </c>
      <c r="O50" s="422" t="s">
        <v>35</v>
      </c>
      <c r="P50" s="398" t="s">
        <v>16</v>
      </c>
      <c r="Q50" s="444" t="s">
        <v>17</v>
      </c>
    </row>
    <row r="51" spans="1:17" ht="13.5" thickBot="1">
      <c r="A51" s="450"/>
      <c r="B51" s="428"/>
      <c r="C51" s="405"/>
      <c r="D51" s="430"/>
      <c r="E51" s="392"/>
      <c r="F51" s="423"/>
      <c r="G51" s="423"/>
      <c r="H51" s="423"/>
      <c r="I51" s="399"/>
      <c r="J51" s="441"/>
      <c r="K51" s="430"/>
      <c r="L51" s="423"/>
      <c r="M51" s="392"/>
      <c r="N51" s="423"/>
      <c r="O51" s="423"/>
      <c r="P51" s="399"/>
      <c r="Q51" s="441"/>
    </row>
    <row r="52" spans="1:20" s="109" customFormat="1" ht="13.5" customHeight="1">
      <c r="A52" s="295">
        <v>24</v>
      </c>
      <c r="B52" s="308" t="s">
        <v>93</v>
      </c>
      <c r="C52" s="309" t="s">
        <v>94</v>
      </c>
      <c r="D52" s="310">
        <v>2</v>
      </c>
      <c r="E52" s="311">
        <v>2</v>
      </c>
      <c r="F52" s="311"/>
      <c r="G52" s="311"/>
      <c r="H52" s="311">
        <v>2</v>
      </c>
      <c r="I52" s="311" t="s">
        <v>73</v>
      </c>
      <c r="J52" s="312">
        <v>5</v>
      </c>
      <c r="K52" s="110"/>
      <c r="L52" s="111"/>
      <c r="M52" s="111"/>
      <c r="N52" s="111"/>
      <c r="O52" s="111"/>
      <c r="P52" s="111"/>
      <c r="Q52" s="313"/>
      <c r="R52" s="104"/>
      <c r="S52" s="104"/>
      <c r="T52" s="104"/>
    </row>
    <row r="53" spans="1:20" s="109" customFormat="1" ht="13.5" customHeight="1">
      <c r="A53" s="256">
        <v>25</v>
      </c>
      <c r="B53" s="314" t="s">
        <v>95</v>
      </c>
      <c r="C53" s="315" t="s">
        <v>96</v>
      </c>
      <c r="D53" s="316"/>
      <c r="E53" s="317"/>
      <c r="F53" s="318"/>
      <c r="G53" s="318"/>
      <c r="H53" s="318"/>
      <c r="I53" s="113"/>
      <c r="J53" s="319"/>
      <c r="K53" s="316">
        <v>2</v>
      </c>
      <c r="L53" s="318">
        <v>2</v>
      </c>
      <c r="M53" s="318"/>
      <c r="N53" s="318"/>
      <c r="O53" s="318">
        <v>2</v>
      </c>
      <c r="P53" s="318" t="s">
        <v>73</v>
      </c>
      <c r="Q53" s="328">
        <v>5</v>
      </c>
      <c r="R53" s="104"/>
      <c r="S53" s="104"/>
      <c r="T53" s="104"/>
    </row>
    <row r="54" spans="1:20" s="109" customFormat="1" ht="17.25" thickBot="1">
      <c r="A54" s="285">
        <v>26</v>
      </c>
      <c r="B54" s="320" t="s">
        <v>77</v>
      </c>
      <c r="C54" s="321" t="s">
        <v>250</v>
      </c>
      <c r="D54" s="322"/>
      <c r="E54" s="323"/>
      <c r="F54" s="324"/>
      <c r="G54" s="324"/>
      <c r="H54" s="324"/>
      <c r="I54" s="324"/>
      <c r="J54" s="325"/>
      <c r="K54" s="110"/>
      <c r="L54" s="111">
        <v>2</v>
      </c>
      <c r="M54" s="111"/>
      <c r="N54" s="111"/>
      <c r="O54" s="111"/>
      <c r="P54" s="217" t="s">
        <v>9</v>
      </c>
      <c r="Q54" s="259">
        <v>2</v>
      </c>
      <c r="R54" s="104"/>
      <c r="S54" s="104"/>
      <c r="T54" s="104"/>
    </row>
    <row r="55" spans="1:17" ht="12.75">
      <c r="A55" s="476" t="s">
        <v>22</v>
      </c>
      <c r="B55" s="436"/>
      <c r="C55" s="437"/>
      <c r="D55" s="184">
        <f>SUM(D52:D54)</f>
        <v>2</v>
      </c>
      <c r="E55" s="188">
        <f>SUM(E52:E54)</f>
        <v>2</v>
      </c>
      <c r="F55" s="188"/>
      <c r="G55" s="188"/>
      <c r="H55" s="396">
        <f>SUM(H52:H54)</f>
        <v>2</v>
      </c>
      <c r="I55" s="396" t="s">
        <v>97</v>
      </c>
      <c r="J55" s="424">
        <f>SUM(J52:J54)</f>
        <v>5</v>
      </c>
      <c r="K55" s="101">
        <f>SUM(K52:K54)</f>
        <v>2</v>
      </c>
      <c r="L55" s="102">
        <f>SUM(L52:L54)</f>
        <v>4</v>
      </c>
      <c r="M55" s="102"/>
      <c r="N55" s="102"/>
      <c r="O55" s="396">
        <f>SUM(O52:O54)</f>
        <v>2</v>
      </c>
      <c r="P55" s="396" t="s">
        <v>98</v>
      </c>
      <c r="Q55" s="424">
        <f>SUM(Q52:Q54)</f>
        <v>7</v>
      </c>
    </row>
    <row r="56" spans="1:17" ht="13.5" thickBot="1">
      <c r="A56" s="400"/>
      <c r="B56" s="401"/>
      <c r="C56" s="402"/>
      <c r="D56" s="393">
        <f>SUM(D55:G55)</f>
        <v>4</v>
      </c>
      <c r="E56" s="394"/>
      <c r="F56" s="394"/>
      <c r="G56" s="395"/>
      <c r="H56" s="397"/>
      <c r="I56" s="397"/>
      <c r="J56" s="425"/>
      <c r="K56" s="393">
        <f>K55+L55</f>
        <v>6</v>
      </c>
      <c r="L56" s="394"/>
      <c r="M56" s="394"/>
      <c r="N56" s="395"/>
      <c r="O56" s="397"/>
      <c r="P56" s="397"/>
      <c r="Q56" s="425"/>
    </row>
    <row r="57" spans="1:17" ht="12.75">
      <c r="A57" s="182"/>
      <c r="B57" s="434" t="s">
        <v>40</v>
      </c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</row>
    <row r="58" spans="1:17" ht="12.75">
      <c r="A58" s="182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</row>
    <row r="59" spans="1:19" ht="12.75">
      <c r="A59" s="454" t="s">
        <v>252</v>
      </c>
      <c r="B59" s="454"/>
      <c r="C59" s="454"/>
      <c r="D59" s="454" t="s">
        <v>253</v>
      </c>
      <c r="E59" s="454"/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</row>
    <row r="60" spans="1:19" ht="12.75">
      <c r="A60" s="454" t="s">
        <v>254</v>
      </c>
      <c r="B60" s="454"/>
      <c r="C60" s="454"/>
      <c r="D60" s="454" t="s">
        <v>255</v>
      </c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454"/>
      <c r="Q60" s="454"/>
      <c r="R60" s="454"/>
      <c r="S60" s="454"/>
    </row>
    <row r="61" spans="1:19" ht="12.75">
      <c r="A61" s="231"/>
      <c r="B61" s="231"/>
      <c r="C61" s="223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</row>
    <row r="62" spans="1:19" ht="12.75">
      <c r="A62" s="231"/>
      <c r="B62" s="231"/>
      <c r="C62" s="223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</row>
    <row r="63" spans="1:19" ht="12.75">
      <c r="A63" s="231"/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</row>
    <row r="64" spans="1:19" ht="12.75">
      <c r="A64" s="232"/>
      <c r="B64" s="454" t="s">
        <v>256</v>
      </c>
      <c r="C64" s="454"/>
      <c r="D64" s="454" t="s">
        <v>257</v>
      </c>
      <c r="E64" s="454"/>
      <c r="F64" s="454"/>
      <c r="G64" s="454"/>
      <c r="H64" s="454"/>
      <c r="I64" s="454"/>
      <c r="J64" s="454"/>
      <c r="K64" s="454"/>
      <c r="L64" s="454"/>
      <c r="M64" s="454"/>
      <c r="N64" s="454"/>
      <c r="O64" s="454"/>
      <c r="P64" s="454"/>
      <c r="Q64" s="454"/>
      <c r="R64" s="454"/>
      <c r="S64" s="454"/>
    </row>
    <row r="65" spans="1:19" ht="12.75">
      <c r="A65" s="231"/>
      <c r="B65" s="454" t="s">
        <v>258</v>
      </c>
      <c r="C65" s="454"/>
      <c r="D65" s="454" t="s">
        <v>258</v>
      </c>
      <c r="E65" s="454"/>
      <c r="F65" s="454"/>
      <c r="G65" s="454"/>
      <c r="H65" s="454"/>
      <c r="I65" s="454"/>
      <c r="J65" s="454"/>
      <c r="K65" s="454"/>
      <c r="L65" s="454"/>
      <c r="M65" s="454"/>
      <c r="N65" s="454"/>
      <c r="O65" s="454"/>
      <c r="P65" s="454"/>
      <c r="Q65" s="454"/>
      <c r="R65" s="454"/>
      <c r="S65" s="454"/>
    </row>
    <row r="66" spans="2:40" ht="12.75">
      <c r="B66" s="114"/>
      <c r="C66" s="104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J66" s="238"/>
      <c r="AK66" s="238"/>
      <c r="AL66" s="238"/>
      <c r="AM66" s="238"/>
      <c r="AN66" s="238"/>
    </row>
    <row r="68" spans="2:17" ht="12.75"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</row>
    <row r="69" spans="2:17" ht="12.75"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</row>
    <row r="70" spans="2:17" ht="12.75"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</row>
  </sheetData>
  <sheetProtection/>
  <mergeCells count="188">
    <mergeCell ref="D59:S59"/>
    <mergeCell ref="A60:C60"/>
    <mergeCell ref="D60:S60"/>
    <mergeCell ref="B64:C64"/>
    <mergeCell ref="D64:S64"/>
    <mergeCell ref="B65:C65"/>
    <mergeCell ref="D65:S65"/>
    <mergeCell ref="A1:C1"/>
    <mergeCell ref="A3:P3"/>
    <mergeCell ref="A5:AB5"/>
    <mergeCell ref="F31:F32"/>
    <mergeCell ref="G31:G32"/>
    <mergeCell ref="H31:H32"/>
    <mergeCell ref="I31:I32"/>
    <mergeCell ref="J31:J32"/>
    <mergeCell ref="A11:A13"/>
    <mergeCell ref="B11:B13"/>
    <mergeCell ref="C11:C13"/>
    <mergeCell ref="D11:J11"/>
    <mergeCell ref="A10:Q10"/>
    <mergeCell ref="A2:C2"/>
    <mergeCell ref="Q12:Q13"/>
    <mergeCell ref="J25:J26"/>
    <mergeCell ref="Q25:Q26"/>
    <mergeCell ref="L12:L13"/>
    <mergeCell ref="M12:M13"/>
    <mergeCell ref="K11:Q11"/>
    <mergeCell ref="N12:N13"/>
    <mergeCell ref="O12:O13"/>
    <mergeCell ref="J12:J13"/>
    <mergeCell ref="K12:K13"/>
    <mergeCell ref="P12:P13"/>
    <mergeCell ref="D12:D13"/>
    <mergeCell ref="E12:E13"/>
    <mergeCell ref="F12:F13"/>
    <mergeCell ref="G12:G13"/>
    <mergeCell ref="H12:H13"/>
    <mergeCell ref="A28:A30"/>
    <mergeCell ref="B28:B30"/>
    <mergeCell ref="C28:C30"/>
    <mergeCell ref="D28:J28"/>
    <mergeCell ref="O25:O26"/>
    <mergeCell ref="D26:G26"/>
    <mergeCell ref="E50:E51"/>
    <mergeCell ref="Q29:Q30"/>
    <mergeCell ref="I43:I44"/>
    <mergeCell ref="J43:J44"/>
    <mergeCell ref="P43:P44"/>
    <mergeCell ref="Q43:Q44"/>
    <mergeCell ref="L29:L30"/>
    <mergeCell ref="M29:M30"/>
    <mergeCell ref="N29:N30"/>
    <mergeCell ref="O29:O30"/>
    <mergeCell ref="B57:Q57"/>
    <mergeCell ref="Q55:Q56"/>
    <mergeCell ref="A56:C56"/>
    <mergeCell ref="K49:Q49"/>
    <mergeCell ref="L50:L51"/>
    <mergeCell ref="Q50:Q51"/>
    <mergeCell ref="M50:M51"/>
    <mergeCell ref="K50:K51"/>
    <mergeCell ref="N50:N51"/>
    <mergeCell ref="O50:O51"/>
    <mergeCell ref="J50:J51"/>
    <mergeCell ref="D50:D51"/>
    <mergeCell ref="K56:N56"/>
    <mergeCell ref="P50:P51"/>
    <mergeCell ref="J55:J56"/>
    <mergeCell ref="P55:P56"/>
    <mergeCell ref="F50:F51"/>
    <mergeCell ref="G50:G51"/>
    <mergeCell ref="H50:H51"/>
    <mergeCell ref="I50:I51"/>
    <mergeCell ref="P41:P42"/>
    <mergeCell ref="I41:I42"/>
    <mergeCell ref="L41:L42"/>
    <mergeCell ref="A55:C55"/>
    <mergeCell ref="I55:I56"/>
    <mergeCell ref="H55:H56"/>
    <mergeCell ref="A49:A51"/>
    <mergeCell ref="B49:B51"/>
    <mergeCell ref="C49:C51"/>
    <mergeCell ref="D49:J49"/>
    <mergeCell ref="E31:E32"/>
    <mergeCell ref="K28:Q28"/>
    <mergeCell ref="D29:D30"/>
    <mergeCell ref="E29:E30"/>
    <mergeCell ref="Q41:Q42"/>
    <mergeCell ref="I25:I26"/>
    <mergeCell ref="P25:P26"/>
    <mergeCell ref="M41:M42"/>
    <mergeCell ref="N41:N42"/>
    <mergeCell ref="O41:O42"/>
    <mergeCell ref="D41:D42"/>
    <mergeCell ref="E41:E42"/>
    <mergeCell ref="F41:F42"/>
    <mergeCell ref="H41:H42"/>
    <mergeCell ref="A25:C26"/>
    <mergeCell ref="H25:H26"/>
    <mergeCell ref="F29:F30"/>
    <mergeCell ref="G29:G30"/>
    <mergeCell ref="H29:H30"/>
    <mergeCell ref="D31:D32"/>
    <mergeCell ref="P46:P47"/>
    <mergeCell ref="Q46:Q47"/>
    <mergeCell ref="D47:G47"/>
    <mergeCell ref="K47:N47"/>
    <mergeCell ref="H46:H47"/>
    <mergeCell ref="I46:I47"/>
    <mergeCell ref="J46:J47"/>
    <mergeCell ref="O46:O47"/>
    <mergeCell ref="O55:O56"/>
    <mergeCell ref="D56:G56"/>
    <mergeCell ref="A59:C59"/>
    <mergeCell ref="K31:K32"/>
    <mergeCell ref="L31:L32"/>
    <mergeCell ref="M31:M32"/>
    <mergeCell ref="N31:N32"/>
    <mergeCell ref="O31:O32"/>
    <mergeCell ref="L33:L34"/>
    <mergeCell ref="M33:M34"/>
    <mergeCell ref="A6:AB6"/>
    <mergeCell ref="A7:D7"/>
    <mergeCell ref="A8:D8"/>
    <mergeCell ref="A9:AB9"/>
    <mergeCell ref="K26:N26"/>
    <mergeCell ref="I29:I30"/>
    <mergeCell ref="I12:I13"/>
    <mergeCell ref="J29:J30"/>
    <mergeCell ref="K29:K30"/>
    <mergeCell ref="P29:P30"/>
    <mergeCell ref="P31:P32"/>
    <mergeCell ref="Q31:Q32"/>
    <mergeCell ref="D33:D34"/>
    <mergeCell ref="E33:E34"/>
    <mergeCell ref="F33:F34"/>
    <mergeCell ref="G33:G34"/>
    <mergeCell ref="H33:H34"/>
    <mergeCell ref="I33:I34"/>
    <mergeCell ref="J33:J34"/>
    <mergeCell ref="K33:K34"/>
    <mergeCell ref="N33:N34"/>
    <mergeCell ref="O33:O34"/>
    <mergeCell ref="P33:P34"/>
    <mergeCell ref="Q33:Q34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Q37:Q38"/>
    <mergeCell ref="D39:D40"/>
    <mergeCell ref="E39:E40"/>
    <mergeCell ref="F39:F40"/>
    <mergeCell ref="G39:G40"/>
    <mergeCell ref="H39:H40"/>
    <mergeCell ref="O39:O40"/>
    <mergeCell ref="P39:P40"/>
    <mergeCell ref="M37:M38"/>
    <mergeCell ref="N37:N38"/>
    <mergeCell ref="O37:O38"/>
    <mergeCell ref="P37:P38"/>
    <mergeCell ref="A43:C44"/>
    <mergeCell ref="H43:H44"/>
    <mergeCell ref="I39:I40"/>
    <mergeCell ref="J39:J40"/>
    <mergeCell ref="J41:J42"/>
    <mergeCell ref="K41:K42"/>
    <mergeCell ref="O43:O44"/>
    <mergeCell ref="D44:G44"/>
    <mergeCell ref="Q39:Q40"/>
    <mergeCell ref="K39:K40"/>
    <mergeCell ref="L39:L40"/>
    <mergeCell ref="M39:M40"/>
    <mergeCell ref="N39:N40"/>
    <mergeCell ref="K44:N44"/>
    <mergeCell ref="G41:G42"/>
    <mergeCell ref="J35:J36"/>
    <mergeCell ref="D35:D36"/>
    <mergeCell ref="E35:E36"/>
    <mergeCell ref="F35:F36"/>
    <mergeCell ref="G35:G36"/>
    <mergeCell ref="H35:H36"/>
    <mergeCell ref="I35:I36"/>
  </mergeCells>
  <printOptions/>
  <pageMargins left="0.7874015748031497" right="0.3937007874015748" top="0.4724409448818898" bottom="0.4724409448818898" header="0.5118110236220472" footer="0.5118110236220472"/>
  <pageSetup horizontalDpi="600" verticalDpi="600" orientation="portrait" scale="85" r:id="rId1"/>
  <headerFooter alignWithMargins="0">
    <oddFooter>&amp;R3/6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D71"/>
  <sheetViews>
    <sheetView view="pageBreakPreview" zoomScale="120" zoomScaleNormal="85" zoomScaleSheetLayoutView="120" zoomScalePageLayoutView="0" workbookViewId="0" topLeftCell="A1">
      <selection activeCell="A27" sqref="A27:C28"/>
    </sheetView>
  </sheetViews>
  <sheetFormatPr defaultColWidth="9.140625" defaultRowHeight="12.75" customHeight="1"/>
  <cols>
    <col min="1" max="1" width="3.28125" style="331" customWidth="1"/>
    <col min="2" max="2" width="33.140625" style="331" customWidth="1"/>
    <col min="3" max="3" width="11.7109375" style="99" customWidth="1"/>
    <col min="4" max="6" width="2.421875" style="331" customWidth="1"/>
    <col min="7" max="7" width="2.140625" style="331" customWidth="1"/>
    <col min="8" max="8" width="2.421875" style="331" customWidth="1"/>
    <col min="9" max="9" width="6.421875" style="331" customWidth="1"/>
    <col min="10" max="10" width="5.00390625" style="331" customWidth="1"/>
    <col min="11" max="11" width="2.7109375" style="331" customWidth="1"/>
    <col min="12" max="13" width="2.421875" style="331" customWidth="1"/>
    <col min="14" max="14" width="2.7109375" style="331" customWidth="1"/>
    <col min="15" max="15" width="2.57421875" style="331" customWidth="1"/>
    <col min="16" max="16" width="6.421875" style="331" customWidth="1"/>
    <col min="17" max="17" width="5.00390625" style="331" customWidth="1"/>
    <col min="18" max="19" width="9.140625" style="331" hidden="1" customWidth="1"/>
    <col min="20" max="23" width="9.140625" style="331" customWidth="1"/>
    <col min="24" max="24" width="10.7109375" style="331" customWidth="1"/>
    <col min="25" max="16384" width="9.140625" style="331" customWidth="1"/>
  </cols>
  <sheetData>
    <row r="1" spans="1:3" ht="12.75" customHeight="1">
      <c r="A1" s="414" t="s">
        <v>64</v>
      </c>
      <c r="B1" s="414"/>
      <c r="C1" s="414"/>
    </row>
    <row r="2" spans="1:3" ht="12.75" customHeight="1">
      <c r="A2" s="415" t="s">
        <v>145</v>
      </c>
      <c r="B2" s="505"/>
      <c r="C2" s="505"/>
    </row>
    <row r="3" spans="1:19" ht="12.75" customHeight="1">
      <c r="A3" s="420" t="s">
        <v>20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97"/>
      <c r="R3" s="98"/>
      <c r="S3" s="98"/>
    </row>
    <row r="4" spans="4:20" ht="12.75" customHeight="1"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3"/>
      <c r="S4" s="333"/>
      <c r="T4" s="333"/>
    </row>
    <row r="5" spans="1:56" s="100" customFormat="1" ht="12.75" customHeight="1">
      <c r="A5" s="382" t="s">
        <v>67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1"/>
      <c r="BD5" s="211"/>
    </row>
    <row r="6" spans="1:28" s="100" customFormat="1" ht="12.75" customHeight="1">
      <c r="A6" s="382" t="s">
        <v>68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</row>
    <row r="7" spans="1:18" s="100" customFormat="1" ht="12.75" customHeight="1">
      <c r="A7" s="382" t="s">
        <v>69</v>
      </c>
      <c r="B7" s="382"/>
      <c r="C7" s="382"/>
      <c r="D7" s="38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18" s="100" customFormat="1" ht="12.75" customHeight="1">
      <c r="A8" s="382" t="s">
        <v>70</v>
      </c>
      <c r="B8" s="382"/>
      <c r="C8" s="382"/>
      <c r="D8" s="38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</row>
    <row r="9" spans="1:28" s="100" customFormat="1" ht="12.75" customHeight="1">
      <c r="A9" s="382" t="s">
        <v>233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</row>
    <row r="10" spans="1:28" ht="12.75" customHeight="1" thickBot="1">
      <c r="A10" s="486" t="s">
        <v>66</v>
      </c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123"/>
      <c r="S10" s="123"/>
      <c r="T10" s="123"/>
      <c r="U10" s="238"/>
      <c r="V10" s="123"/>
      <c r="W10" s="123"/>
      <c r="X10" s="123"/>
      <c r="Y10" s="123"/>
      <c r="Z10" s="123"/>
      <c r="AA10" s="123"/>
      <c r="AB10" s="123"/>
    </row>
    <row r="11" spans="1:28" ht="12.75" customHeight="1">
      <c r="A11" s="403" t="s">
        <v>15</v>
      </c>
      <c r="B11" s="490" t="s">
        <v>6</v>
      </c>
      <c r="C11" s="403" t="s">
        <v>135</v>
      </c>
      <c r="D11" s="483" t="s">
        <v>27</v>
      </c>
      <c r="E11" s="484"/>
      <c r="F11" s="484"/>
      <c r="G11" s="484"/>
      <c r="H11" s="484"/>
      <c r="I11" s="484"/>
      <c r="J11" s="485"/>
      <c r="K11" s="483" t="s">
        <v>28</v>
      </c>
      <c r="L11" s="484"/>
      <c r="M11" s="484"/>
      <c r="N11" s="484"/>
      <c r="O11" s="484"/>
      <c r="P11" s="484"/>
      <c r="Q11" s="485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</row>
    <row r="12" spans="1:28" ht="12.75" customHeight="1">
      <c r="A12" s="404"/>
      <c r="B12" s="491"/>
      <c r="C12" s="404"/>
      <c r="D12" s="481" t="s">
        <v>9</v>
      </c>
      <c r="E12" s="479" t="s">
        <v>10</v>
      </c>
      <c r="F12" s="479" t="s">
        <v>11</v>
      </c>
      <c r="G12" s="479" t="s">
        <v>12</v>
      </c>
      <c r="H12" s="479" t="s">
        <v>35</v>
      </c>
      <c r="I12" s="398" t="s">
        <v>16</v>
      </c>
      <c r="J12" s="440" t="s">
        <v>17</v>
      </c>
      <c r="K12" s="481" t="s">
        <v>9</v>
      </c>
      <c r="L12" s="479" t="s">
        <v>10</v>
      </c>
      <c r="M12" s="479" t="s">
        <v>11</v>
      </c>
      <c r="N12" s="479" t="s">
        <v>12</v>
      </c>
      <c r="O12" s="479" t="s">
        <v>35</v>
      </c>
      <c r="P12" s="398" t="s">
        <v>16</v>
      </c>
      <c r="Q12" s="440" t="s">
        <v>17</v>
      </c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</row>
    <row r="13" spans="1:28" ht="12.75" customHeight="1" thickBot="1">
      <c r="A13" s="489"/>
      <c r="B13" s="492"/>
      <c r="C13" s="405"/>
      <c r="D13" s="482"/>
      <c r="E13" s="392"/>
      <c r="F13" s="480"/>
      <c r="G13" s="480"/>
      <c r="H13" s="480"/>
      <c r="I13" s="399"/>
      <c r="J13" s="441"/>
      <c r="K13" s="482"/>
      <c r="L13" s="480"/>
      <c r="M13" s="392"/>
      <c r="N13" s="480"/>
      <c r="O13" s="480"/>
      <c r="P13" s="399"/>
      <c r="Q13" s="441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</row>
    <row r="14" spans="1:17" s="123" customFormat="1" ht="12.75" customHeight="1">
      <c r="A14" s="239">
        <v>1</v>
      </c>
      <c r="B14" s="278" t="s">
        <v>237</v>
      </c>
      <c r="C14" s="256" t="s">
        <v>159</v>
      </c>
      <c r="D14" s="216">
        <v>2</v>
      </c>
      <c r="E14" s="217">
        <v>1</v>
      </c>
      <c r="F14" s="217"/>
      <c r="G14" s="217"/>
      <c r="H14" s="217"/>
      <c r="I14" s="217" t="s">
        <v>73</v>
      </c>
      <c r="J14" s="259">
        <v>3</v>
      </c>
      <c r="K14" s="252"/>
      <c r="L14" s="334"/>
      <c r="M14" s="334"/>
      <c r="N14" s="334"/>
      <c r="O14" s="334"/>
      <c r="P14" s="334"/>
      <c r="Q14" s="254"/>
    </row>
    <row r="15" spans="1:17" s="123" customFormat="1" ht="12.75" customHeight="1">
      <c r="A15" s="246">
        <v>2</v>
      </c>
      <c r="B15" s="335" t="s">
        <v>131</v>
      </c>
      <c r="C15" s="248" t="s">
        <v>100</v>
      </c>
      <c r="D15" s="249">
        <v>2</v>
      </c>
      <c r="E15" s="250">
        <v>1</v>
      </c>
      <c r="F15" s="250"/>
      <c r="G15" s="250"/>
      <c r="H15" s="250"/>
      <c r="I15" s="250" t="s">
        <v>73</v>
      </c>
      <c r="J15" s="251">
        <v>3</v>
      </c>
      <c r="K15" s="336"/>
      <c r="L15" s="337"/>
      <c r="M15" s="337"/>
      <c r="N15" s="337"/>
      <c r="O15" s="337"/>
      <c r="P15" s="337"/>
      <c r="Q15" s="338"/>
    </row>
    <row r="16" spans="1:17" s="123" customFormat="1" ht="21.75" customHeight="1">
      <c r="A16" s="246">
        <v>3</v>
      </c>
      <c r="B16" s="339" t="s">
        <v>104</v>
      </c>
      <c r="C16" s="256" t="s">
        <v>101</v>
      </c>
      <c r="D16" s="216">
        <v>2</v>
      </c>
      <c r="E16" s="217">
        <v>1</v>
      </c>
      <c r="F16" s="217"/>
      <c r="G16" s="340"/>
      <c r="H16" s="217"/>
      <c r="I16" s="217" t="s">
        <v>73</v>
      </c>
      <c r="J16" s="259">
        <v>3</v>
      </c>
      <c r="K16" s="336"/>
      <c r="L16" s="337"/>
      <c r="M16" s="337"/>
      <c r="N16" s="337"/>
      <c r="O16" s="337"/>
      <c r="P16" s="337"/>
      <c r="Q16" s="338"/>
    </row>
    <row r="17" spans="1:28" s="341" customFormat="1" ht="12.75" customHeight="1">
      <c r="A17" s="246">
        <v>4</v>
      </c>
      <c r="B17" s="339" t="s">
        <v>174</v>
      </c>
      <c r="C17" s="256" t="s">
        <v>167</v>
      </c>
      <c r="D17" s="216">
        <v>1</v>
      </c>
      <c r="E17" s="217">
        <v>1</v>
      </c>
      <c r="F17" s="217"/>
      <c r="G17" s="340">
        <v>1</v>
      </c>
      <c r="H17" s="217"/>
      <c r="I17" s="217" t="s">
        <v>73</v>
      </c>
      <c r="J17" s="259">
        <v>2</v>
      </c>
      <c r="K17" s="336"/>
      <c r="L17" s="337"/>
      <c r="M17" s="337"/>
      <c r="N17" s="337"/>
      <c r="O17" s="337"/>
      <c r="P17" s="337"/>
      <c r="Q17" s="338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</row>
    <row r="18" spans="1:28" s="341" customFormat="1" ht="12.75" customHeight="1">
      <c r="A18" s="246">
        <v>5</v>
      </c>
      <c r="B18" s="342" t="s">
        <v>134</v>
      </c>
      <c r="C18" s="93" t="s">
        <v>215</v>
      </c>
      <c r="D18" s="279">
        <v>1</v>
      </c>
      <c r="E18" s="280">
        <v>1</v>
      </c>
      <c r="F18" s="280"/>
      <c r="G18" s="280"/>
      <c r="H18" s="280"/>
      <c r="I18" s="280" t="s">
        <v>73</v>
      </c>
      <c r="J18" s="281">
        <v>2</v>
      </c>
      <c r="K18" s="336"/>
      <c r="L18" s="337"/>
      <c r="M18" s="337"/>
      <c r="N18" s="337"/>
      <c r="O18" s="337"/>
      <c r="P18" s="337"/>
      <c r="Q18" s="338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</row>
    <row r="19" spans="1:17" s="123" customFormat="1" ht="12.75" customHeight="1">
      <c r="A19" s="246">
        <v>6</v>
      </c>
      <c r="B19" s="343" t="s">
        <v>198</v>
      </c>
      <c r="C19" s="248" t="s">
        <v>168</v>
      </c>
      <c r="D19" s="249">
        <v>1</v>
      </c>
      <c r="E19" s="250">
        <v>1</v>
      </c>
      <c r="F19" s="250"/>
      <c r="G19" s="250"/>
      <c r="H19" s="250"/>
      <c r="I19" s="250" t="s">
        <v>9</v>
      </c>
      <c r="J19" s="251">
        <v>2</v>
      </c>
      <c r="K19" s="336"/>
      <c r="L19" s="337"/>
      <c r="M19" s="337"/>
      <c r="N19" s="337"/>
      <c r="O19" s="337"/>
      <c r="P19" s="337"/>
      <c r="Q19" s="338"/>
    </row>
    <row r="20" spans="1:17" s="123" customFormat="1" ht="34.5" customHeight="1" thickBot="1">
      <c r="A20" s="262">
        <v>7</v>
      </c>
      <c r="B20" s="344" t="s">
        <v>187</v>
      </c>
      <c r="C20" s="285" t="s">
        <v>202</v>
      </c>
      <c r="D20" s="263"/>
      <c r="E20" s="206"/>
      <c r="F20" s="206"/>
      <c r="G20" s="206"/>
      <c r="H20" s="206"/>
      <c r="I20" s="287" t="s">
        <v>9</v>
      </c>
      <c r="J20" s="288">
        <v>10</v>
      </c>
      <c r="K20" s="214"/>
      <c r="L20" s="215"/>
      <c r="M20" s="215"/>
      <c r="N20" s="215"/>
      <c r="O20" s="215"/>
      <c r="P20" s="215"/>
      <c r="Q20" s="345"/>
    </row>
    <row r="21" spans="1:24" s="123" customFormat="1" ht="12.75" customHeight="1">
      <c r="A21" s="270">
        <v>8</v>
      </c>
      <c r="B21" s="346" t="s">
        <v>129</v>
      </c>
      <c r="C21" s="270" t="s">
        <v>160</v>
      </c>
      <c r="D21" s="252"/>
      <c r="E21" s="334"/>
      <c r="F21" s="334"/>
      <c r="G21" s="334"/>
      <c r="H21" s="334"/>
      <c r="I21" s="334"/>
      <c r="J21" s="254"/>
      <c r="K21" s="271">
        <v>2</v>
      </c>
      <c r="L21" s="272">
        <v>2</v>
      </c>
      <c r="M21" s="272"/>
      <c r="N21" s="272"/>
      <c r="O21" s="272"/>
      <c r="P21" s="272" t="s">
        <v>73</v>
      </c>
      <c r="Q21" s="273">
        <v>4</v>
      </c>
      <c r="X21" s="258"/>
    </row>
    <row r="22" spans="1:17" s="123" customFormat="1" ht="12.75" customHeight="1">
      <c r="A22" s="248">
        <v>9</v>
      </c>
      <c r="B22" s="339" t="s">
        <v>199</v>
      </c>
      <c r="C22" s="256" t="s">
        <v>169</v>
      </c>
      <c r="D22" s="336"/>
      <c r="E22" s="337"/>
      <c r="F22" s="337"/>
      <c r="G22" s="337"/>
      <c r="H22" s="347"/>
      <c r="I22" s="337"/>
      <c r="J22" s="338"/>
      <c r="K22" s="249">
        <v>2</v>
      </c>
      <c r="L22" s="250">
        <v>1</v>
      </c>
      <c r="M22" s="250"/>
      <c r="N22" s="250"/>
      <c r="O22" s="250"/>
      <c r="P22" s="250" t="s">
        <v>73</v>
      </c>
      <c r="Q22" s="251">
        <v>3</v>
      </c>
    </row>
    <row r="23" spans="1:23" s="123" customFormat="1" ht="12.75" customHeight="1">
      <c r="A23" s="248">
        <v>10</v>
      </c>
      <c r="B23" s="348" t="s">
        <v>126</v>
      </c>
      <c r="C23" s="246" t="s">
        <v>203</v>
      </c>
      <c r="D23" s="249"/>
      <c r="E23" s="250"/>
      <c r="F23" s="250"/>
      <c r="G23" s="250"/>
      <c r="H23" s="250"/>
      <c r="I23" s="250"/>
      <c r="J23" s="251"/>
      <c r="K23" s="249">
        <v>2</v>
      </c>
      <c r="L23" s="250">
        <v>1</v>
      </c>
      <c r="M23" s="250"/>
      <c r="N23" s="250"/>
      <c r="O23" s="250"/>
      <c r="P23" s="250" t="s">
        <v>73</v>
      </c>
      <c r="Q23" s="251">
        <v>3</v>
      </c>
      <c r="V23" s="283"/>
      <c r="W23" s="283"/>
    </row>
    <row r="24" spans="1:17" s="123" customFormat="1" ht="12.75" customHeight="1">
      <c r="A24" s="248">
        <v>11</v>
      </c>
      <c r="B24" s="339" t="s">
        <v>132</v>
      </c>
      <c r="C24" s="248" t="s">
        <v>204</v>
      </c>
      <c r="D24" s="336"/>
      <c r="E24" s="337"/>
      <c r="F24" s="337"/>
      <c r="G24" s="337"/>
      <c r="H24" s="337"/>
      <c r="I24" s="337"/>
      <c r="J24" s="338"/>
      <c r="K24" s="249">
        <v>1</v>
      </c>
      <c r="L24" s="250">
        <v>1</v>
      </c>
      <c r="M24" s="250"/>
      <c r="N24" s="250"/>
      <c r="O24" s="250"/>
      <c r="P24" s="250" t="s">
        <v>9</v>
      </c>
      <c r="Q24" s="251">
        <v>2</v>
      </c>
    </row>
    <row r="25" spans="1:17" s="123" customFormat="1" ht="12.75" customHeight="1">
      <c r="A25" s="248">
        <v>12</v>
      </c>
      <c r="B25" s="349" t="s">
        <v>103</v>
      </c>
      <c r="C25" s="256" t="s">
        <v>205</v>
      </c>
      <c r="D25" s="336"/>
      <c r="E25" s="337"/>
      <c r="F25" s="337"/>
      <c r="G25" s="337"/>
      <c r="H25" s="337"/>
      <c r="I25" s="337"/>
      <c r="J25" s="338"/>
      <c r="K25" s="249">
        <v>2</v>
      </c>
      <c r="L25" s="250">
        <v>2</v>
      </c>
      <c r="M25" s="250"/>
      <c r="N25" s="250"/>
      <c r="O25" s="250"/>
      <c r="P25" s="250" t="s">
        <v>9</v>
      </c>
      <c r="Q25" s="251">
        <v>3</v>
      </c>
    </row>
    <row r="26" spans="1:23" s="123" customFormat="1" ht="33" customHeight="1" thickBot="1">
      <c r="A26" s="248">
        <v>13</v>
      </c>
      <c r="B26" s="350" t="s">
        <v>247</v>
      </c>
      <c r="C26" s="262" t="s">
        <v>175</v>
      </c>
      <c r="D26" s="214"/>
      <c r="E26" s="215"/>
      <c r="F26" s="215"/>
      <c r="G26" s="215"/>
      <c r="H26" s="215"/>
      <c r="I26" s="215"/>
      <c r="J26" s="345"/>
      <c r="K26" s="214"/>
      <c r="L26" s="215"/>
      <c r="M26" s="215"/>
      <c r="N26" s="215"/>
      <c r="O26" s="215"/>
      <c r="P26" s="206" t="s">
        <v>9</v>
      </c>
      <c r="Q26" s="264">
        <v>10</v>
      </c>
      <c r="V26" s="283"/>
      <c r="W26" s="283"/>
    </row>
    <row r="27" spans="1:27" s="123" customFormat="1" ht="12.75" customHeight="1">
      <c r="A27" s="466" t="s">
        <v>139</v>
      </c>
      <c r="B27" s="436"/>
      <c r="C27" s="437"/>
      <c r="D27" s="184">
        <f>SUM(D14:D26)</f>
        <v>9</v>
      </c>
      <c r="E27" s="276">
        <f>SUM(E14:E26)</f>
        <v>6</v>
      </c>
      <c r="F27" s="276"/>
      <c r="G27" s="276">
        <f>SUM(G14:G26)</f>
        <v>1</v>
      </c>
      <c r="H27" s="396"/>
      <c r="I27" s="474" t="s">
        <v>206</v>
      </c>
      <c r="J27" s="487">
        <f>SUM(J14:J26)</f>
        <v>25</v>
      </c>
      <c r="K27" s="271">
        <f>SUM(K14:K26)</f>
        <v>9</v>
      </c>
      <c r="L27" s="272">
        <f>SUM(L14:L26)</f>
        <v>7</v>
      </c>
      <c r="M27" s="272"/>
      <c r="N27" s="277"/>
      <c r="O27" s="396"/>
      <c r="P27" s="474" t="s">
        <v>207</v>
      </c>
      <c r="Q27" s="488">
        <f>SUM(Q14:Q26)</f>
        <v>25</v>
      </c>
      <c r="AA27" s="274"/>
    </row>
    <row r="28" spans="1:25" s="123" customFormat="1" ht="12.75" customHeight="1" thickBot="1">
      <c r="A28" s="400"/>
      <c r="B28" s="401"/>
      <c r="C28" s="402"/>
      <c r="D28" s="463">
        <f>SUM(D27:G27)</f>
        <v>16</v>
      </c>
      <c r="E28" s="464"/>
      <c r="F28" s="464"/>
      <c r="G28" s="465"/>
      <c r="H28" s="397"/>
      <c r="I28" s="475"/>
      <c r="J28" s="478"/>
      <c r="K28" s="463">
        <f>SUM(K27:N27)</f>
        <v>16</v>
      </c>
      <c r="L28" s="464"/>
      <c r="M28" s="464"/>
      <c r="N28" s="465"/>
      <c r="O28" s="397"/>
      <c r="P28" s="475"/>
      <c r="Q28" s="478"/>
      <c r="V28" s="283"/>
      <c r="W28" s="283"/>
      <c r="X28" s="283"/>
      <c r="Y28" s="283"/>
    </row>
    <row r="29" spans="1:17" s="123" customFormat="1" ht="12.75" customHeight="1" thickBot="1">
      <c r="A29" s="182"/>
      <c r="B29" s="182"/>
      <c r="C29" s="182"/>
      <c r="D29" s="94"/>
      <c r="E29" s="94"/>
      <c r="F29" s="94"/>
      <c r="G29" s="94"/>
      <c r="H29" s="94"/>
      <c r="I29" s="95"/>
      <c r="J29" s="183"/>
      <c r="K29" s="94"/>
      <c r="L29" s="94"/>
      <c r="M29" s="94"/>
      <c r="N29" s="94"/>
      <c r="O29" s="94"/>
      <c r="P29" s="95"/>
      <c r="Q29" s="183"/>
    </row>
    <row r="30" spans="1:17" s="123" customFormat="1" ht="12.75" customHeight="1">
      <c r="A30" s="446" t="s">
        <v>15</v>
      </c>
      <c r="B30" s="426" t="s">
        <v>13</v>
      </c>
      <c r="C30" s="403" t="s">
        <v>135</v>
      </c>
      <c r="D30" s="408" t="s">
        <v>27</v>
      </c>
      <c r="E30" s="409"/>
      <c r="F30" s="409"/>
      <c r="G30" s="409"/>
      <c r="H30" s="409"/>
      <c r="I30" s="409"/>
      <c r="J30" s="410"/>
      <c r="K30" s="408" t="s">
        <v>28</v>
      </c>
      <c r="L30" s="409"/>
      <c r="M30" s="409"/>
      <c r="N30" s="409"/>
      <c r="O30" s="409"/>
      <c r="P30" s="409"/>
      <c r="Q30" s="410"/>
    </row>
    <row r="31" spans="1:25" s="123" customFormat="1" ht="12.75" customHeight="1">
      <c r="A31" s="447"/>
      <c r="B31" s="427"/>
      <c r="C31" s="404"/>
      <c r="D31" s="429" t="s">
        <v>9</v>
      </c>
      <c r="E31" s="422" t="s">
        <v>10</v>
      </c>
      <c r="F31" s="422" t="s">
        <v>11</v>
      </c>
      <c r="G31" s="391" t="s">
        <v>12</v>
      </c>
      <c r="H31" s="422" t="s">
        <v>35</v>
      </c>
      <c r="I31" s="472" t="s">
        <v>16</v>
      </c>
      <c r="J31" s="444" t="s">
        <v>17</v>
      </c>
      <c r="K31" s="429" t="s">
        <v>9</v>
      </c>
      <c r="L31" s="422" t="s">
        <v>10</v>
      </c>
      <c r="M31" s="422" t="s">
        <v>11</v>
      </c>
      <c r="N31" s="391" t="s">
        <v>12</v>
      </c>
      <c r="O31" s="422" t="s">
        <v>35</v>
      </c>
      <c r="P31" s="472" t="s">
        <v>16</v>
      </c>
      <c r="Q31" s="444" t="s">
        <v>17</v>
      </c>
      <c r="V31" s="283"/>
      <c r="W31" s="283"/>
      <c r="X31" s="283"/>
      <c r="Y31" s="283"/>
    </row>
    <row r="32" spans="1:17" s="123" customFormat="1" ht="12.75" customHeight="1" thickBot="1">
      <c r="A32" s="450"/>
      <c r="B32" s="428"/>
      <c r="C32" s="405"/>
      <c r="D32" s="430"/>
      <c r="E32" s="423"/>
      <c r="F32" s="423"/>
      <c r="G32" s="392"/>
      <c r="H32" s="423"/>
      <c r="I32" s="443"/>
      <c r="J32" s="441"/>
      <c r="K32" s="430"/>
      <c r="L32" s="423"/>
      <c r="M32" s="423"/>
      <c r="N32" s="392"/>
      <c r="O32" s="423"/>
      <c r="P32" s="443"/>
      <c r="Q32" s="441"/>
    </row>
    <row r="33" spans="1:24" s="100" customFormat="1" ht="12.75" customHeight="1">
      <c r="A33" s="306">
        <v>14</v>
      </c>
      <c r="B33" s="351" t="s">
        <v>105</v>
      </c>
      <c r="C33" s="207" t="s">
        <v>260</v>
      </c>
      <c r="D33" s="459">
        <v>2</v>
      </c>
      <c r="E33" s="396">
        <v>2</v>
      </c>
      <c r="F33" s="396"/>
      <c r="G33" s="396"/>
      <c r="H33" s="396"/>
      <c r="I33" s="396" t="s">
        <v>73</v>
      </c>
      <c r="J33" s="467">
        <v>3</v>
      </c>
      <c r="K33" s="459"/>
      <c r="L33" s="396"/>
      <c r="M33" s="396"/>
      <c r="N33" s="396"/>
      <c r="O33" s="396"/>
      <c r="P33" s="396"/>
      <c r="Q33" s="467"/>
      <c r="V33" s="123"/>
      <c r="W33" s="123"/>
      <c r="X33" s="123"/>
    </row>
    <row r="34" spans="1:22" s="100" customFormat="1" ht="12.75" customHeight="1" thickBot="1">
      <c r="A34" s="262">
        <v>15</v>
      </c>
      <c r="B34" s="304" t="s">
        <v>106</v>
      </c>
      <c r="C34" s="285" t="s">
        <v>259</v>
      </c>
      <c r="D34" s="460"/>
      <c r="E34" s="397"/>
      <c r="F34" s="397"/>
      <c r="G34" s="397"/>
      <c r="H34" s="397"/>
      <c r="I34" s="397"/>
      <c r="J34" s="468"/>
      <c r="K34" s="460"/>
      <c r="L34" s="397"/>
      <c r="M34" s="397"/>
      <c r="N34" s="397"/>
      <c r="O34" s="397"/>
      <c r="P34" s="397"/>
      <c r="Q34" s="468"/>
      <c r="V34" s="123"/>
    </row>
    <row r="35" spans="1:25" s="100" customFormat="1" ht="12.75" customHeight="1">
      <c r="A35" s="241">
        <v>16</v>
      </c>
      <c r="B35" s="352" t="s">
        <v>137</v>
      </c>
      <c r="C35" s="295" t="s">
        <v>170</v>
      </c>
      <c r="D35" s="493">
        <v>1</v>
      </c>
      <c r="E35" s="438">
        <v>1</v>
      </c>
      <c r="F35" s="438"/>
      <c r="G35" s="438"/>
      <c r="H35" s="438"/>
      <c r="I35" s="438" t="s">
        <v>9</v>
      </c>
      <c r="J35" s="455">
        <v>2</v>
      </c>
      <c r="K35" s="457"/>
      <c r="L35" s="438"/>
      <c r="M35" s="438"/>
      <c r="N35" s="438"/>
      <c r="O35" s="438"/>
      <c r="P35" s="438"/>
      <c r="Q35" s="455"/>
      <c r="V35" s="283"/>
      <c r="W35" s="212"/>
      <c r="X35" s="212"/>
      <c r="Y35" s="212"/>
    </row>
    <row r="36" spans="1:23" s="100" customFormat="1" ht="12.75" customHeight="1" thickBot="1">
      <c r="A36" s="296">
        <v>17</v>
      </c>
      <c r="B36" s="305" t="s">
        <v>107</v>
      </c>
      <c r="C36" s="208" t="s">
        <v>176</v>
      </c>
      <c r="D36" s="395"/>
      <c r="E36" s="439"/>
      <c r="F36" s="439"/>
      <c r="G36" s="439"/>
      <c r="H36" s="439"/>
      <c r="I36" s="439"/>
      <c r="J36" s="456"/>
      <c r="K36" s="458"/>
      <c r="L36" s="439"/>
      <c r="M36" s="439"/>
      <c r="N36" s="439"/>
      <c r="O36" s="439"/>
      <c r="P36" s="439"/>
      <c r="Q36" s="456"/>
      <c r="V36" s="123"/>
      <c r="W36" s="123"/>
    </row>
    <row r="37" spans="1:22" s="100" customFormat="1" ht="12.75" customHeight="1">
      <c r="A37" s="241">
        <v>18</v>
      </c>
      <c r="B37" s="300" t="s">
        <v>108</v>
      </c>
      <c r="C37" s="295" t="s">
        <v>192</v>
      </c>
      <c r="D37" s="457"/>
      <c r="E37" s="438"/>
      <c r="F37" s="438"/>
      <c r="G37" s="438"/>
      <c r="H37" s="438"/>
      <c r="I37" s="438"/>
      <c r="J37" s="455"/>
      <c r="K37" s="457">
        <v>1</v>
      </c>
      <c r="L37" s="438">
        <v>1</v>
      </c>
      <c r="M37" s="438"/>
      <c r="N37" s="438"/>
      <c r="O37" s="438"/>
      <c r="P37" s="438" t="s">
        <v>73</v>
      </c>
      <c r="Q37" s="455">
        <v>2</v>
      </c>
      <c r="V37" s="123"/>
    </row>
    <row r="38" spans="1:25" s="100" customFormat="1" ht="22.5" customHeight="1" thickBot="1">
      <c r="A38" s="262">
        <v>19</v>
      </c>
      <c r="B38" s="299" t="s">
        <v>190</v>
      </c>
      <c r="C38" s="285" t="s">
        <v>191</v>
      </c>
      <c r="D38" s="458"/>
      <c r="E38" s="439"/>
      <c r="F38" s="439"/>
      <c r="G38" s="439"/>
      <c r="H38" s="439"/>
      <c r="I38" s="439"/>
      <c r="J38" s="456"/>
      <c r="K38" s="458"/>
      <c r="L38" s="439"/>
      <c r="M38" s="439"/>
      <c r="N38" s="439"/>
      <c r="O38" s="439"/>
      <c r="P38" s="439"/>
      <c r="Q38" s="456"/>
      <c r="V38" s="283"/>
      <c r="W38" s="212"/>
      <c r="X38" s="212"/>
      <c r="Y38" s="212"/>
    </row>
    <row r="39" spans="1:17" s="100" customFormat="1" ht="12.75" customHeight="1">
      <c r="A39" s="353">
        <v>20</v>
      </c>
      <c r="B39" s="354" t="s">
        <v>99</v>
      </c>
      <c r="C39" s="256" t="s">
        <v>161</v>
      </c>
      <c r="D39" s="516"/>
      <c r="E39" s="416"/>
      <c r="F39" s="416"/>
      <c r="G39" s="416"/>
      <c r="H39" s="416"/>
      <c r="I39" s="416"/>
      <c r="J39" s="512"/>
      <c r="K39" s="515">
        <v>2</v>
      </c>
      <c r="L39" s="416">
        <v>2</v>
      </c>
      <c r="M39" s="416"/>
      <c r="N39" s="416"/>
      <c r="O39" s="416"/>
      <c r="P39" s="416" t="s">
        <v>73</v>
      </c>
      <c r="Q39" s="512">
        <v>3</v>
      </c>
    </row>
    <row r="40" spans="1:23" s="100" customFormat="1" ht="12.75" customHeight="1" thickBot="1">
      <c r="A40" s="262">
        <v>21</v>
      </c>
      <c r="B40" s="304" t="s">
        <v>133</v>
      </c>
      <c r="C40" s="256" t="s">
        <v>171</v>
      </c>
      <c r="D40" s="395"/>
      <c r="E40" s="439"/>
      <c r="F40" s="439"/>
      <c r="G40" s="439"/>
      <c r="H40" s="439"/>
      <c r="I40" s="439"/>
      <c r="J40" s="456"/>
      <c r="K40" s="458"/>
      <c r="L40" s="439"/>
      <c r="M40" s="439"/>
      <c r="N40" s="439"/>
      <c r="O40" s="439"/>
      <c r="P40" s="439"/>
      <c r="Q40" s="456"/>
      <c r="V40" s="123"/>
      <c r="W40" s="123"/>
    </row>
    <row r="41" spans="1:17" s="123" customFormat="1" ht="12.75" customHeight="1">
      <c r="A41" s="466" t="s">
        <v>21</v>
      </c>
      <c r="B41" s="436"/>
      <c r="C41" s="437"/>
      <c r="D41" s="101">
        <f>SUM(D33:D40)</f>
        <v>3</v>
      </c>
      <c r="E41" s="205">
        <f>SUM(E33:E40)</f>
        <v>3</v>
      </c>
      <c r="F41" s="205"/>
      <c r="G41" s="102"/>
      <c r="H41" s="396"/>
      <c r="I41" s="396" t="s">
        <v>98</v>
      </c>
      <c r="J41" s="477">
        <f>SUM(J33:J40)</f>
        <v>5</v>
      </c>
      <c r="K41" s="101">
        <f>SUM(K33:K40)</f>
        <v>3</v>
      </c>
      <c r="L41" s="102">
        <f>SUM(L33:L40)</f>
        <v>3</v>
      </c>
      <c r="M41" s="102"/>
      <c r="N41" s="102"/>
      <c r="O41" s="461"/>
      <c r="P41" s="438" t="s">
        <v>177</v>
      </c>
      <c r="Q41" s="477">
        <f>SUM(Q33:Q40)</f>
        <v>5</v>
      </c>
    </row>
    <row r="42" spans="1:28" ht="12.75" customHeight="1" thickBot="1">
      <c r="A42" s="400"/>
      <c r="B42" s="401"/>
      <c r="C42" s="402"/>
      <c r="D42" s="463">
        <f>SUM(D41:G41)</f>
        <v>6</v>
      </c>
      <c r="E42" s="464"/>
      <c r="F42" s="464"/>
      <c r="G42" s="465"/>
      <c r="H42" s="397"/>
      <c r="I42" s="397"/>
      <c r="J42" s="478"/>
      <c r="K42" s="463">
        <f>SUM(K41:N41)</f>
        <v>6</v>
      </c>
      <c r="L42" s="464"/>
      <c r="M42" s="464"/>
      <c r="N42" s="465"/>
      <c r="O42" s="462"/>
      <c r="P42" s="439"/>
      <c r="Q42" s="478"/>
      <c r="R42" s="123"/>
      <c r="S42" s="123"/>
      <c r="T42" s="123"/>
      <c r="U42" s="123"/>
      <c r="V42" s="123"/>
      <c r="W42" s="274"/>
      <c r="X42" s="123"/>
      <c r="Y42" s="123"/>
      <c r="Z42" s="123"/>
      <c r="AA42" s="123"/>
      <c r="AB42" s="123"/>
    </row>
    <row r="43" ht="12.75" customHeight="1" thickBot="1"/>
    <row r="44" spans="1:17" ht="12.75" customHeight="1">
      <c r="A44" s="182"/>
      <c r="B44" s="103" t="s">
        <v>23</v>
      </c>
      <c r="C44" s="104"/>
      <c r="D44" s="105">
        <f>D27+D41</f>
        <v>12</v>
      </c>
      <c r="E44" s="106">
        <f>E27+E41</f>
        <v>9</v>
      </c>
      <c r="F44" s="106"/>
      <c r="G44" s="106">
        <f>G27+G41</f>
        <v>1</v>
      </c>
      <c r="H44" s="438"/>
      <c r="I44" s="438" t="s">
        <v>214</v>
      </c>
      <c r="J44" s="383">
        <f>J27+J41</f>
        <v>30</v>
      </c>
      <c r="K44" s="107">
        <f>K27+K41</f>
        <v>12</v>
      </c>
      <c r="L44" s="106">
        <f>L27+L41</f>
        <v>10</v>
      </c>
      <c r="M44" s="106"/>
      <c r="N44" s="106"/>
      <c r="O44" s="438"/>
      <c r="P44" s="438" t="s">
        <v>81</v>
      </c>
      <c r="Q44" s="383">
        <f>Q27+Q41</f>
        <v>30</v>
      </c>
    </row>
    <row r="45" spans="1:17" ht="12.75" customHeight="1" thickBot="1">
      <c r="A45" s="182"/>
      <c r="B45" s="103"/>
      <c r="C45" s="104"/>
      <c r="D45" s="406">
        <f>SUM(D44:G44)</f>
        <v>22</v>
      </c>
      <c r="E45" s="407"/>
      <c r="F45" s="407"/>
      <c r="G45" s="407"/>
      <c r="H45" s="439"/>
      <c r="I45" s="439"/>
      <c r="J45" s="384"/>
      <c r="K45" s="411">
        <f>SUM(K44:N44)</f>
        <v>22</v>
      </c>
      <c r="L45" s="412"/>
      <c r="M45" s="412"/>
      <c r="N45" s="413"/>
      <c r="O45" s="439"/>
      <c r="P45" s="439"/>
      <c r="Q45" s="384"/>
    </row>
    <row r="46" spans="1:17" ht="12.75" customHeight="1" thickBot="1">
      <c r="A46" s="182"/>
      <c r="B46" s="182"/>
      <c r="C46" s="182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</row>
    <row r="47" spans="1:17" ht="12.75" customHeight="1">
      <c r="A47" s="446" t="s">
        <v>15</v>
      </c>
      <c r="B47" s="496" t="s">
        <v>14</v>
      </c>
      <c r="C47" s="403" t="s">
        <v>217</v>
      </c>
      <c r="D47" s="500" t="s">
        <v>27</v>
      </c>
      <c r="E47" s="501"/>
      <c r="F47" s="501"/>
      <c r="G47" s="501"/>
      <c r="H47" s="501"/>
      <c r="I47" s="501"/>
      <c r="J47" s="502"/>
      <c r="K47" s="500" t="s">
        <v>28</v>
      </c>
      <c r="L47" s="501"/>
      <c r="M47" s="501"/>
      <c r="N47" s="501"/>
      <c r="O47" s="501"/>
      <c r="P47" s="501"/>
      <c r="Q47" s="502"/>
    </row>
    <row r="48" spans="1:17" s="109" customFormat="1" ht="12.75" customHeight="1">
      <c r="A48" s="447"/>
      <c r="B48" s="497"/>
      <c r="C48" s="404"/>
      <c r="D48" s="429" t="s">
        <v>9</v>
      </c>
      <c r="E48" s="391" t="s">
        <v>10</v>
      </c>
      <c r="F48" s="422" t="s">
        <v>11</v>
      </c>
      <c r="G48" s="422" t="s">
        <v>12</v>
      </c>
      <c r="H48" s="422" t="s">
        <v>35</v>
      </c>
      <c r="I48" s="398" t="s">
        <v>16</v>
      </c>
      <c r="J48" s="444" t="s">
        <v>17</v>
      </c>
      <c r="K48" s="507" t="s">
        <v>9</v>
      </c>
      <c r="L48" s="503" t="s">
        <v>10</v>
      </c>
      <c r="M48" s="503" t="s">
        <v>11</v>
      </c>
      <c r="N48" s="503" t="s">
        <v>12</v>
      </c>
      <c r="O48" s="503" t="s">
        <v>35</v>
      </c>
      <c r="P48" s="509" t="s">
        <v>16</v>
      </c>
      <c r="Q48" s="513" t="s">
        <v>17</v>
      </c>
    </row>
    <row r="49" spans="1:17" ht="12.75" customHeight="1" thickBot="1">
      <c r="A49" s="450"/>
      <c r="B49" s="498"/>
      <c r="C49" s="499"/>
      <c r="D49" s="430"/>
      <c r="E49" s="511"/>
      <c r="F49" s="423"/>
      <c r="G49" s="423"/>
      <c r="H49" s="423"/>
      <c r="I49" s="399"/>
      <c r="J49" s="441"/>
      <c r="K49" s="508"/>
      <c r="L49" s="504"/>
      <c r="M49" s="506"/>
      <c r="N49" s="504"/>
      <c r="O49" s="504"/>
      <c r="P49" s="510"/>
      <c r="Q49" s="514"/>
    </row>
    <row r="50" spans="1:17" ht="18" customHeight="1">
      <c r="A50" s="270">
        <v>22</v>
      </c>
      <c r="B50" s="355" t="s">
        <v>178</v>
      </c>
      <c r="C50" s="356" t="s">
        <v>251</v>
      </c>
      <c r="D50" s="271">
        <v>2</v>
      </c>
      <c r="E50" s="272">
        <v>1</v>
      </c>
      <c r="F50" s="272"/>
      <c r="G50" s="272"/>
      <c r="H50" s="272"/>
      <c r="I50" s="272" t="s">
        <v>9</v>
      </c>
      <c r="J50" s="273">
        <v>3</v>
      </c>
      <c r="K50" s="357"/>
      <c r="L50" s="358"/>
      <c r="M50" s="358"/>
      <c r="N50" s="358"/>
      <c r="O50" s="358"/>
      <c r="P50" s="358"/>
      <c r="Q50" s="359"/>
    </row>
    <row r="51" spans="1:20" s="109" customFormat="1" ht="12.75" customHeight="1">
      <c r="A51" s="256">
        <v>23</v>
      </c>
      <c r="B51" s="360" t="s">
        <v>109</v>
      </c>
      <c r="C51" s="361" t="s">
        <v>110</v>
      </c>
      <c r="D51" s="249">
        <v>1</v>
      </c>
      <c r="E51" s="362">
        <v>1</v>
      </c>
      <c r="F51" s="250"/>
      <c r="G51" s="250"/>
      <c r="H51" s="250">
        <v>2</v>
      </c>
      <c r="I51" s="250" t="s">
        <v>9</v>
      </c>
      <c r="J51" s="251">
        <v>2</v>
      </c>
      <c r="K51" s="216"/>
      <c r="L51" s="217"/>
      <c r="M51" s="217"/>
      <c r="N51" s="217"/>
      <c r="O51" s="217"/>
      <c r="P51" s="217"/>
      <c r="Q51" s="363"/>
      <c r="R51" s="104"/>
      <c r="S51" s="104"/>
      <c r="T51" s="104"/>
    </row>
    <row r="52" spans="1:20" s="109" customFormat="1" ht="21.75" customHeight="1">
      <c r="A52" s="256">
        <v>24</v>
      </c>
      <c r="B52" s="360" t="s">
        <v>111</v>
      </c>
      <c r="C52" s="361" t="s">
        <v>112</v>
      </c>
      <c r="D52" s="249"/>
      <c r="E52" s="250">
        <v>3</v>
      </c>
      <c r="F52" s="250"/>
      <c r="G52" s="250"/>
      <c r="H52" s="250">
        <v>2</v>
      </c>
      <c r="I52" s="250" t="s">
        <v>9</v>
      </c>
      <c r="J52" s="251">
        <v>3</v>
      </c>
      <c r="K52" s="216"/>
      <c r="L52" s="217"/>
      <c r="M52" s="217"/>
      <c r="N52" s="217"/>
      <c r="O52" s="280"/>
      <c r="P52" s="280"/>
      <c r="Q52" s="364"/>
      <c r="R52" s="104"/>
      <c r="S52" s="104"/>
      <c r="T52" s="104"/>
    </row>
    <row r="53" spans="1:20" s="109" customFormat="1" ht="12.75" customHeight="1">
      <c r="A53" s="256">
        <v>25</v>
      </c>
      <c r="B53" s="360" t="s">
        <v>113</v>
      </c>
      <c r="C53" s="361" t="s">
        <v>114</v>
      </c>
      <c r="D53" s="249"/>
      <c r="E53" s="250"/>
      <c r="F53" s="250"/>
      <c r="G53" s="250"/>
      <c r="H53" s="250"/>
      <c r="I53" s="250"/>
      <c r="J53" s="251"/>
      <c r="K53" s="216">
        <v>1</v>
      </c>
      <c r="L53" s="217">
        <v>1</v>
      </c>
      <c r="M53" s="217"/>
      <c r="N53" s="217"/>
      <c r="O53" s="280">
        <v>2</v>
      </c>
      <c r="P53" s="280" t="s">
        <v>73</v>
      </c>
      <c r="Q53" s="364">
        <v>3</v>
      </c>
      <c r="R53" s="104"/>
      <c r="S53" s="104"/>
      <c r="T53" s="104"/>
    </row>
    <row r="54" spans="1:20" s="109" customFormat="1" ht="24" customHeight="1">
      <c r="A54" s="256">
        <v>26</v>
      </c>
      <c r="B54" s="360" t="s">
        <v>115</v>
      </c>
      <c r="C54" s="361" t="s">
        <v>116</v>
      </c>
      <c r="D54" s="249"/>
      <c r="E54" s="362"/>
      <c r="F54" s="250"/>
      <c r="G54" s="250"/>
      <c r="H54" s="250"/>
      <c r="I54" s="250"/>
      <c r="J54" s="251"/>
      <c r="K54" s="249"/>
      <c r="L54" s="250">
        <v>3</v>
      </c>
      <c r="M54" s="250"/>
      <c r="N54" s="250"/>
      <c r="O54" s="250">
        <v>2</v>
      </c>
      <c r="P54" s="250" t="s">
        <v>9</v>
      </c>
      <c r="Q54" s="365">
        <v>2</v>
      </c>
      <c r="R54" s="104"/>
      <c r="S54" s="104"/>
      <c r="T54" s="104"/>
    </row>
    <row r="55" spans="1:20" s="109" customFormat="1" ht="12.75" customHeight="1" thickBot="1">
      <c r="A55" s="285">
        <v>27</v>
      </c>
      <c r="B55" s="366" t="s">
        <v>117</v>
      </c>
      <c r="C55" s="367" t="s">
        <v>118</v>
      </c>
      <c r="D55" s="368"/>
      <c r="E55" s="369"/>
      <c r="F55" s="369"/>
      <c r="G55" s="369"/>
      <c r="H55" s="369"/>
      <c r="I55" s="369"/>
      <c r="J55" s="370"/>
      <c r="K55" s="368"/>
      <c r="L55" s="369"/>
      <c r="M55" s="369"/>
      <c r="N55" s="369"/>
      <c r="O55" s="369"/>
      <c r="P55" s="369" t="s">
        <v>73</v>
      </c>
      <c r="Q55" s="370">
        <v>5</v>
      </c>
      <c r="R55" s="104"/>
      <c r="S55" s="104"/>
      <c r="T55" s="104"/>
    </row>
    <row r="56" spans="1:17" ht="12.75" customHeight="1">
      <c r="A56" s="435" t="s">
        <v>22</v>
      </c>
      <c r="B56" s="436"/>
      <c r="C56" s="437"/>
      <c r="D56" s="184">
        <v>3</v>
      </c>
      <c r="E56" s="188">
        <v>5</v>
      </c>
      <c r="F56" s="188"/>
      <c r="G56" s="188"/>
      <c r="H56" s="396">
        <f>SUM(H51:H55)</f>
        <v>4</v>
      </c>
      <c r="I56" s="396" t="s">
        <v>200</v>
      </c>
      <c r="J56" s="477">
        <v>8</v>
      </c>
      <c r="K56" s="101">
        <f>SUM(K50:K55)</f>
        <v>1</v>
      </c>
      <c r="L56" s="102">
        <f>SUM(L50:L55)</f>
        <v>4</v>
      </c>
      <c r="M56" s="102"/>
      <c r="N56" s="102"/>
      <c r="O56" s="396">
        <f>SUM(O51:O55)</f>
        <v>4</v>
      </c>
      <c r="P56" s="396" t="s">
        <v>201</v>
      </c>
      <c r="Q56" s="477">
        <v>10</v>
      </c>
    </row>
    <row r="57" spans="1:17" ht="12.75" customHeight="1" thickBot="1">
      <c r="A57" s="400"/>
      <c r="B57" s="401"/>
      <c r="C57" s="402"/>
      <c r="D57" s="393">
        <f>SUM(D56:G56)</f>
        <v>8</v>
      </c>
      <c r="E57" s="394"/>
      <c r="F57" s="394"/>
      <c r="G57" s="395"/>
      <c r="H57" s="397"/>
      <c r="I57" s="397"/>
      <c r="J57" s="478"/>
      <c r="K57" s="393">
        <f>K56+L56</f>
        <v>5</v>
      </c>
      <c r="L57" s="394"/>
      <c r="M57" s="394"/>
      <c r="N57" s="395"/>
      <c r="O57" s="397"/>
      <c r="P57" s="397"/>
      <c r="Q57" s="478"/>
    </row>
    <row r="58" spans="1:17" ht="12.75" customHeight="1">
      <c r="A58" s="182"/>
      <c r="B58" s="434" t="s">
        <v>40</v>
      </c>
      <c r="C58" s="495"/>
      <c r="D58" s="495"/>
      <c r="E58" s="495"/>
      <c r="F58" s="495"/>
      <c r="G58" s="495"/>
      <c r="H58" s="495"/>
      <c r="I58" s="495"/>
      <c r="J58" s="495"/>
      <c r="K58" s="495"/>
      <c r="L58" s="495"/>
      <c r="M58" s="495"/>
      <c r="N58" s="495"/>
      <c r="O58" s="495"/>
      <c r="P58" s="495"/>
      <c r="Q58" s="495"/>
    </row>
    <row r="59" spans="1:17" ht="12.75" customHeight="1">
      <c r="A59" s="182"/>
      <c r="B59" s="209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</row>
    <row r="60" spans="1:19" ht="12.75" customHeight="1">
      <c r="A60" s="454" t="s">
        <v>252</v>
      </c>
      <c r="B60" s="454"/>
      <c r="C60" s="454"/>
      <c r="D60" s="454" t="s">
        <v>253</v>
      </c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454"/>
      <c r="Q60" s="454"/>
      <c r="R60" s="454"/>
      <c r="S60" s="454"/>
    </row>
    <row r="61" spans="1:19" ht="12.75" customHeight="1">
      <c r="A61" s="454" t="s">
        <v>254</v>
      </c>
      <c r="B61" s="454"/>
      <c r="C61" s="454"/>
      <c r="D61" s="454" t="s">
        <v>255</v>
      </c>
      <c r="E61" s="454"/>
      <c r="F61" s="454"/>
      <c r="G61" s="454"/>
      <c r="H61" s="454"/>
      <c r="I61" s="454"/>
      <c r="J61" s="454"/>
      <c r="K61" s="454"/>
      <c r="L61" s="454"/>
      <c r="M61" s="454"/>
      <c r="N61" s="454"/>
      <c r="O61" s="454"/>
      <c r="P61" s="454"/>
      <c r="Q61" s="454"/>
      <c r="R61" s="454"/>
      <c r="S61" s="454"/>
    </row>
    <row r="62" spans="1:19" ht="12.75" customHeight="1">
      <c r="A62" s="231"/>
      <c r="B62" s="231"/>
      <c r="C62" s="223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</row>
    <row r="63" spans="1:19" ht="12.75" customHeight="1">
      <c r="A63" s="231"/>
      <c r="B63" s="231"/>
      <c r="C63" s="223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</row>
    <row r="64" spans="1:19" ht="12.75" customHeight="1">
      <c r="A64" s="231"/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</row>
    <row r="65" spans="1:19" ht="12.75" customHeight="1">
      <c r="A65" s="232"/>
      <c r="B65" s="454" t="s">
        <v>256</v>
      </c>
      <c r="C65" s="454"/>
      <c r="D65" s="454" t="s">
        <v>257</v>
      </c>
      <c r="E65" s="454"/>
      <c r="F65" s="454"/>
      <c r="G65" s="454"/>
      <c r="H65" s="454"/>
      <c r="I65" s="454"/>
      <c r="J65" s="454"/>
      <c r="K65" s="454"/>
      <c r="L65" s="454"/>
      <c r="M65" s="454"/>
      <c r="N65" s="454"/>
      <c r="O65" s="454"/>
      <c r="P65" s="454"/>
      <c r="Q65" s="454"/>
      <c r="R65" s="454"/>
      <c r="S65" s="454"/>
    </row>
    <row r="66" spans="1:19" ht="12.75" customHeight="1">
      <c r="A66" s="231"/>
      <c r="B66" s="454" t="s">
        <v>258</v>
      </c>
      <c r="C66" s="454"/>
      <c r="D66" s="454" t="s">
        <v>258</v>
      </c>
      <c r="E66" s="454"/>
      <c r="F66" s="454"/>
      <c r="G66" s="454"/>
      <c r="H66" s="454"/>
      <c r="I66" s="454"/>
      <c r="J66" s="454"/>
      <c r="K66" s="454"/>
      <c r="L66" s="454"/>
      <c r="M66" s="454"/>
      <c r="N66" s="454"/>
      <c r="O66" s="454"/>
      <c r="P66" s="454"/>
      <c r="Q66" s="454"/>
      <c r="R66" s="454"/>
      <c r="S66" s="454"/>
    </row>
    <row r="67" spans="1:40" ht="12.75" customHeight="1">
      <c r="A67" s="494"/>
      <c r="B67" s="494"/>
      <c r="C67" s="494"/>
      <c r="D67" s="494"/>
      <c r="E67" s="494"/>
      <c r="F67" s="494"/>
      <c r="G67" s="494"/>
      <c r="H67" s="494"/>
      <c r="I67" s="494"/>
      <c r="J67" s="494"/>
      <c r="K67" s="494"/>
      <c r="L67" s="494"/>
      <c r="M67" s="494"/>
      <c r="N67" s="494"/>
      <c r="O67" s="494"/>
      <c r="P67" s="494"/>
      <c r="Q67" s="494"/>
      <c r="R67" s="372"/>
      <c r="S67" s="372"/>
      <c r="T67" s="372"/>
      <c r="U67" s="372"/>
      <c r="V67" s="372"/>
      <c r="W67" s="372"/>
      <c r="X67" s="372"/>
      <c r="Y67" s="372"/>
      <c r="Z67" s="372"/>
      <c r="AA67" s="372"/>
      <c r="AB67" s="372"/>
      <c r="AC67" s="372"/>
      <c r="AD67" s="372"/>
      <c r="AE67" s="372"/>
      <c r="AF67" s="372"/>
      <c r="AG67" s="372"/>
      <c r="AH67" s="372"/>
      <c r="AJ67" s="372"/>
      <c r="AK67" s="372"/>
      <c r="AL67" s="372"/>
      <c r="AM67" s="372"/>
      <c r="AN67" s="372"/>
    </row>
    <row r="69" spans="2:17" ht="12.75" customHeight="1">
      <c r="B69" s="371"/>
      <c r="C69" s="371"/>
      <c r="D69" s="371"/>
      <c r="E69" s="371"/>
      <c r="F69" s="371"/>
      <c r="G69" s="371"/>
      <c r="H69" s="371"/>
      <c r="I69" s="371"/>
      <c r="J69" s="371"/>
      <c r="K69" s="371"/>
      <c r="L69" s="371"/>
      <c r="M69" s="371"/>
      <c r="N69" s="371"/>
      <c r="O69" s="371"/>
      <c r="P69" s="371"/>
      <c r="Q69" s="371"/>
    </row>
    <row r="70" spans="2:17" ht="12.75" customHeight="1">
      <c r="B70" s="371"/>
      <c r="C70" s="371"/>
      <c r="D70" s="371"/>
      <c r="E70" s="371"/>
      <c r="F70" s="371"/>
      <c r="G70" s="371"/>
      <c r="H70" s="371"/>
      <c r="I70" s="371"/>
      <c r="J70" s="371"/>
      <c r="K70" s="371"/>
      <c r="L70" s="371"/>
      <c r="M70" s="371"/>
      <c r="N70" s="371"/>
      <c r="O70" s="371"/>
      <c r="P70" s="371"/>
      <c r="Q70" s="371"/>
    </row>
    <row r="71" spans="2:17" ht="12.75" customHeight="1">
      <c r="B71" s="371"/>
      <c r="C71" s="371"/>
      <c r="D71" s="371"/>
      <c r="E71" s="371"/>
      <c r="F71" s="371"/>
      <c r="G71" s="371"/>
      <c r="H71" s="371"/>
      <c r="I71" s="371"/>
      <c r="J71" s="371"/>
      <c r="K71" s="371"/>
      <c r="L71" s="371"/>
      <c r="M71" s="371"/>
      <c r="N71" s="371"/>
      <c r="O71" s="371"/>
      <c r="P71" s="371"/>
      <c r="Q71" s="371"/>
    </row>
  </sheetData>
  <sheetProtection/>
  <mergeCells count="168">
    <mergeCell ref="D60:S60"/>
    <mergeCell ref="A61:C61"/>
    <mergeCell ref="D61:S61"/>
    <mergeCell ref="B65:C65"/>
    <mergeCell ref="D65:S65"/>
    <mergeCell ref="B66:C66"/>
    <mergeCell ref="D66:S66"/>
    <mergeCell ref="D11:J11"/>
    <mergeCell ref="H12:H13"/>
    <mergeCell ref="I12:I13"/>
    <mergeCell ref="A11:A13"/>
    <mergeCell ref="A5:AB5"/>
    <mergeCell ref="K11:Q11"/>
    <mergeCell ref="D12:D13"/>
    <mergeCell ref="E12:E13"/>
    <mergeCell ref="F12:F13"/>
    <mergeCell ref="Q12:Q13"/>
    <mergeCell ref="J27:J28"/>
    <mergeCell ref="Q27:Q28"/>
    <mergeCell ref="K12:K13"/>
    <mergeCell ref="L12:L13"/>
    <mergeCell ref="M12:M13"/>
    <mergeCell ref="P27:P28"/>
    <mergeCell ref="J12:J13"/>
    <mergeCell ref="K28:N28"/>
    <mergeCell ref="A30:A32"/>
    <mergeCell ref="B30:B32"/>
    <mergeCell ref="C30:C32"/>
    <mergeCell ref="D30:J30"/>
    <mergeCell ref="O12:O13"/>
    <mergeCell ref="P12:P13"/>
    <mergeCell ref="G12:G13"/>
    <mergeCell ref="C11:C13"/>
    <mergeCell ref="K30:Q30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D39:D40"/>
    <mergeCell ref="E39:E40"/>
    <mergeCell ref="F39:F40"/>
    <mergeCell ref="M31:M32"/>
    <mergeCell ref="H39:H40"/>
    <mergeCell ref="J35:J36"/>
    <mergeCell ref="K35:K36"/>
    <mergeCell ref="L35:L36"/>
    <mergeCell ref="N31:N32"/>
    <mergeCell ref="O31:O32"/>
    <mergeCell ref="L33:L34"/>
    <mergeCell ref="P31:P32"/>
    <mergeCell ref="Q31:Q32"/>
    <mergeCell ref="I39:I40"/>
    <mergeCell ref="J39:J40"/>
    <mergeCell ref="K39:K40"/>
    <mergeCell ref="J33:J34"/>
    <mergeCell ref="K33:K34"/>
    <mergeCell ref="Q39:Q40"/>
    <mergeCell ref="Q56:Q57"/>
    <mergeCell ref="Q41:Q42"/>
    <mergeCell ref="P41:P42"/>
    <mergeCell ref="P39:P40"/>
    <mergeCell ref="K47:Q47"/>
    <mergeCell ref="Q48:Q49"/>
    <mergeCell ref="N48:N49"/>
    <mergeCell ref="L39:L40"/>
    <mergeCell ref="A57:C57"/>
    <mergeCell ref="A56:C56"/>
    <mergeCell ref="N39:N40"/>
    <mergeCell ref="I41:I42"/>
    <mergeCell ref="J41:J42"/>
    <mergeCell ref="D57:G57"/>
    <mergeCell ref="K57:N57"/>
    <mergeCell ref="D48:D49"/>
    <mergeCell ref="E48:E49"/>
    <mergeCell ref="G39:G40"/>
    <mergeCell ref="I56:I57"/>
    <mergeCell ref="J56:J57"/>
    <mergeCell ref="P56:P57"/>
    <mergeCell ref="H56:H57"/>
    <mergeCell ref="O56:O57"/>
    <mergeCell ref="L48:L49"/>
    <mergeCell ref="M48:M49"/>
    <mergeCell ref="K48:K49"/>
    <mergeCell ref="P48:P49"/>
    <mergeCell ref="A1:C1"/>
    <mergeCell ref="A2:C2"/>
    <mergeCell ref="A3:P3"/>
    <mergeCell ref="A27:C28"/>
    <mergeCell ref="H27:H28"/>
    <mergeCell ref="O27:O28"/>
    <mergeCell ref="D28:G28"/>
    <mergeCell ref="A10:Q10"/>
    <mergeCell ref="B11:B13"/>
    <mergeCell ref="N12:N13"/>
    <mergeCell ref="B47:B49"/>
    <mergeCell ref="C47:C49"/>
    <mergeCell ref="D47:J47"/>
    <mergeCell ref="H48:H49"/>
    <mergeCell ref="O48:O49"/>
    <mergeCell ref="I48:I49"/>
    <mergeCell ref="J48:J49"/>
    <mergeCell ref="F48:F49"/>
    <mergeCell ref="G48:G49"/>
    <mergeCell ref="I27:I28"/>
    <mergeCell ref="O44:O45"/>
    <mergeCell ref="A41:C42"/>
    <mergeCell ref="H41:H42"/>
    <mergeCell ref="O41:O42"/>
    <mergeCell ref="D42:G42"/>
    <mergeCell ref="K42:N42"/>
    <mergeCell ref="O39:O40"/>
    <mergeCell ref="M39:M40"/>
    <mergeCell ref="M33:M34"/>
    <mergeCell ref="A67:Q67"/>
    <mergeCell ref="P44:P45"/>
    <mergeCell ref="Q44:Q45"/>
    <mergeCell ref="D45:G45"/>
    <mergeCell ref="K45:N45"/>
    <mergeCell ref="H44:H45"/>
    <mergeCell ref="I44:I45"/>
    <mergeCell ref="J44:J45"/>
    <mergeCell ref="B58:Q58"/>
    <mergeCell ref="A60:C60"/>
    <mergeCell ref="A6:AB6"/>
    <mergeCell ref="A7:D7"/>
    <mergeCell ref="A8:D8"/>
    <mergeCell ref="A9:AB9"/>
    <mergeCell ref="D33:D34"/>
    <mergeCell ref="E33:E34"/>
    <mergeCell ref="F33:F34"/>
    <mergeCell ref="G33:G34"/>
    <mergeCell ref="H33:H34"/>
    <mergeCell ref="I33:I34"/>
    <mergeCell ref="N33:N34"/>
    <mergeCell ref="O33:O34"/>
    <mergeCell ref="P33:P34"/>
    <mergeCell ref="Q33:Q34"/>
    <mergeCell ref="D35:D36"/>
    <mergeCell ref="E35:E36"/>
    <mergeCell ref="F35:F36"/>
    <mergeCell ref="G35:G36"/>
    <mergeCell ref="H35:H36"/>
    <mergeCell ref="I35:I36"/>
    <mergeCell ref="M35:M36"/>
    <mergeCell ref="N35:N36"/>
    <mergeCell ref="O35:O36"/>
    <mergeCell ref="P35:P36"/>
    <mergeCell ref="Q35:Q36"/>
    <mergeCell ref="D37:D38"/>
    <mergeCell ref="E37:E38"/>
    <mergeCell ref="F37:F38"/>
    <mergeCell ref="G37:G38"/>
    <mergeCell ref="H37:H38"/>
    <mergeCell ref="A47:A49"/>
    <mergeCell ref="I37:I38"/>
    <mergeCell ref="J37:J38"/>
    <mergeCell ref="Q37:Q38"/>
    <mergeCell ref="K37:K38"/>
    <mergeCell ref="L37:L38"/>
    <mergeCell ref="M37:M38"/>
    <mergeCell ref="N37:N38"/>
    <mergeCell ref="O37:O38"/>
    <mergeCell ref="P37:P38"/>
  </mergeCells>
  <printOptions/>
  <pageMargins left="0.8661417322834646" right="0.4724409448818898" top="0.4724409448818898" bottom="0.4724409448818898" header="0.5118110236220472" footer="0.5118110236220472"/>
  <pageSetup horizontalDpi="600" verticalDpi="600" orientation="portrait" scale="80" r:id="rId1"/>
  <headerFooter alignWithMargins="0">
    <oddFooter>&amp;R4/6</oddFooter>
  </headerFooter>
  <rowBreaks count="1" manualBreakCount="1">
    <brk id="66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D57"/>
  <sheetViews>
    <sheetView view="pageBreakPreview" zoomScale="130" zoomScaleNormal="85" zoomScaleSheetLayoutView="130" zoomScalePageLayoutView="0" workbookViewId="0" topLeftCell="A1">
      <selection activeCell="H27" sqref="H27"/>
    </sheetView>
  </sheetViews>
  <sheetFormatPr defaultColWidth="9.140625" defaultRowHeight="12.75"/>
  <cols>
    <col min="1" max="1" width="2.8515625" style="0" customWidth="1"/>
    <col min="2" max="2" width="5.28125" style="0" customWidth="1"/>
    <col min="3" max="3" width="31.00390625" style="0" customWidth="1"/>
    <col min="4" max="4" width="10.8515625" style="0" customWidth="1"/>
    <col min="5" max="5" width="11.00390625" style="0" customWidth="1"/>
    <col min="6" max="6" width="9.28125" style="0" customWidth="1"/>
    <col min="7" max="8" width="8.28125" style="0" customWidth="1"/>
    <col min="9" max="9" width="7.140625" style="0" customWidth="1"/>
    <col min="10" max="10" width="5.140625" style="0" customWidth="1"/>
    <col min="11" max="11" width="8.28125" style="0" customWidth="1"/>
    <col min="12" max="12" width="9.140625" style="0" hidden="1" customWidth="1"/>
  </cols>
  <sheetData>
    <row r="1" spans="1:3" ht="12.75">
      <c r="A1" s="537" t="s">
        <v>64</v>
      </c>
      <c r="B1" s="537"/>
      <c r="C1" s="537"/>
    </row>
    <row r="2" spans="1:3" ht="12.75">
      <c r="A2" s="538" t="s">
        <v>127</v>
      </c>
      <c r="B2" s="538"/>
      <c r="C2" s="538"/>
    </row>
    <row r="3" spans="1:19" ht="15">
      <c r="A3" s="543" t="s">
        <v>20</v>
      </c>
      <c r="B3" s="543"/>
      <c r="C3" s="543"/>
      <c r="D3" s="543"/>
      <c r="E3" s="543"/>
      <c r="F3" s="543"/>
      <c r="G3" s="543"/>
      <c r="H3" s="543"/>
      <c r="I3" s="543"/>
      <c r="J3" s="75"/>
      <c r="K3" s="75"/>
      <c r="L3" s="75"/>
      <c r="M3" s="75"/>
      <c r="N3" s="75"/>
      <c r="O3" s="75"/>
      <c r="P3" s="75"/>
      <c r="Q3" s="15"/>
      <c r="R3" s="6"/>
      <c r="S3" s="6"/>
    </row>
    <row r="4" spans="3:20" ht="12.75">
      <c r="C4" s="2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131"/>
      <c r="S4" s="131"/>
      <c r="T4" s="131"/>
    </row>
    <row r="5" spans="1:56" s="71" customFormat="1" ht="9.75">
      <c r="A5" s="373" t="s">
        <v>67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5"/>
      <c r="Z5" s="525"/>
      <c r="AA5" s="525"/>
      <c r="AB5" s="525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2"/>
      <c r="BD5" s="72"/>
    </row>
    <row r="6" spans="1:28" s="71" customFormat="1" ht="9.75">
      <c r="A6" s="373" t="s">
        <v>68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</row>
    <row r="7" spans="1:18" s="71" customFormat="1" ht="9.75">
      <c r="A7" s="373" t="s">
        <v>69</v>
      </c>
      <c r="B7" s="373"/>
      <c r="C7" s="373"/>
      <c r="D7" s="373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</row>
    <row r="8" spans="1:18" s="71" customFormat="1" ht="9.75">
      <c r="A8" s="373" t="s">
        <v>70</v>
      </c>
      <c r="B8" s="373"/>
      <c r="C8" s="373"/>
      <c r="D8" s="373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</row>
    <row r="9" spans="1:28" s="71" customFormat="1" ht="9.75">
      <c r="A9" s="373" t="s">
        <v>233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525"/>
      <c r="AB9" s="525"/>
    </row>
    <row r="10" ht="15" customHeight="1"/>
    <row r="11" ht="15" customHeight="1" thickBot="1"/>
    <row r="12" spans="3:9" ht="30" customHeight="1" thickBot="1">
      <c r="C12" s="77" t="s">
        <v>61</v>
      </c>
      <c r="D12" s="523" t="s">
        <v>60</v>
      </c>
      <c r="E12" s="524"/>
      <c r="F12" s="544" t="s">
        <v>62</v>
      </c>
      <c r="G12" s="544"/>
      <c r="H12" s="541" t="s">
        <v>221</v>
      </c>
      <c r="I12" s="542"/>
    </row>
    <row r="13" spans="3:9" ht="15" customHeight="1" thickBot="1">
      <c r="C13" s="68" t="s">
        <v>59</v>
      </c>
      <c r="D13" s="62" t="s">
        <v>0</v>
      </c>
      <c r="E13" s="63" t="s">
        <v>1</v>
      </c>
      <c r="F13" s="64" t="s">
        <v>0</v>
      </c>
      <c r="G13" s="189" t="s">
        <v>1</v>
      </c>
      <c r="H13" s="62" t="s">
        <v>0</v>
      </c>
      <c r="I13" s="63" t="s">
        <v>1</v>
      </c>
    </row>
    <row r="14" spans="3:9" ht="15" customHeight="1">
      <c r="C14" s="78" t="s">
        <v>2</v>
      </c>
      <c r="D14" s="78">
        <v>14</v>
      </c>
      <c r="E14" s="76">
        <v>14</v>
      </c>
      <c r="F14" s="79">
        <v>22</v>
      </c>
      <c r="G14" s="190">
        <v>22</v>
      </c>
      <c r="H14" s="192"/>
      <c r="I14" s="193"/>
    </row>
    <row r="15" spans="3:9" ht="15" customHeight="1">
      <c r="C15" s="67" t="s">
        <v>3</v>
      </c>
      <c r="D15" s="67">
        <v>14</v>
      </c>
      <c r="E15" s="128" t="s">
        <v>181</v>
      </c>
      <c r="F15" s="69">
        <v>22</v>
      </c>
      <c r="G15" s="191">
        <v>22</v>
      </c>
      <c r="H15" s="194"/>
      <c r="I15" s="195">
        <v>66</v>
      </c>
    </row>
    <row r="16" spans="3:9" ht="15" customHeight="1" thickBot="1">
      <c r="C16" s="68" t="s">
        <v>4</v>
      </c>
      <c r="D16" s="154" t="s">
        <v>181</v>
      </c>
      <c r="E16" s="129" t="s">
        <v>188</v>
      </c>
      <c r="F16" s="64">
        <v>22</v>
      </c>
      <c r="G16" s="189">
        <v>22</v>
      </c>
      <c r="H16" s="196">
        <v>60</v>
      </c>
      <c r="I16" s="197">
        <v>50</v>
      </c>
    </row>
    <row r="17" ht="15" customHeight="1">
      <c r="C17" s="65" t="s">
        <v>63</v>
      </c>
    </row>
    <row r="18" ht="15" customHeight="1">
      <c r="C18" s="130" t="s">
        <v>186</v>
      </c>
    </row>
    <row r="19" spans="3:8" ht="18" customHeight="1">
      <c r="C19" s="526" t="s">
        <v>266</v>
      </c>
      <c r="D19" s="526"/>
      <c r="E19" s="526"/>
      <c r="F19" s="526"/>
      <c r="G19" s="526"/>
      <c r="H19" s="526"/>
    </row>
    <row r="20" ht="15" customHeight="1">
      <c r="C20" s="61"/>
    </row>
    <row r="21" spans="3:7" ht="15.75" customHeight="1">
      <c r="C21" s="539" t="s">
        <v>36</v>
      </c>
      <c r="D21" s="540"/>
      <c r="E21" s="540"/>
      <c r="F21" s="540"/>
      <c r="G21" s="540"/>
    </row>
    <row r="22" ht="13.5" thickBot="1"/>
    <row r="23" spans="2:7" ht="14.25" customHeight="1">
      <c r="B23" s="529" t="s">
        <v>15</v>
      </c>
      <c r="C23" s="531" t="s">
        <v>37</v>
      </c>
      <c r="D23" s="533" t="s">
        <v>46</v>
      </c>
      <c r="E23" s="29" t="s">
        <v>31</v>
      </c>
      <c r="F23" s="29" t="s">
        <v>31</v>
      </c>
      <c r="G23" s="51"/>
    </row>
    <row r="24" spans="2:7" ht="13.5" customHeight="1" thickBot="1">
      <c r="B24" s="530"/>
      <c r="C24" s="532"/>
      <c r="D24" s="534"/>
      <c r="E24" s="30" t="s">
        <v>32</v>
      </c>
      <c r="F24" s="30" t="s">
        <v>33</v>
      </c>
      <c r="G24" s="52"/>
    </row>
    <row r="25" spans="2:7" ht="15" customHeight="1">
      <c r="B25" s="519">
        <v>1</v>
      </c>
      <c r="C25" s="50" t="s">
        <v>30</v>
      </c>
      <c r="D25" s="132">
        <v>1287</v>
      </c>
      <c r="E25" s="527">
        <v>79.17</v>
      </c>
      <c r="F25" s="527" t="s">
        <v>120</v>
      </c>
      <c r="G25" s="9"/>
    </row>
    <row r="26" spans="2:7" ht="29.25" customHeight="1">
      <c r="B26" s="520"/>
      <c r="C26" s="118" t="s">
        <v>265</v>
      </c>
      <c r="D26" s="134">
        <v>176</v>
      </c>
      <c r="E26" s="528"/>
      <c r="F26" s="528"/>
      <c r="G26" s="9"/>
    </row>
    <row r="27" spans="2:7" ht="15" customHeight="1">
      <c r="B27" s="32">
        <v>2</v>
      </c>
      <c r="C27" s="47" t="s">
        <v>39</v>
      </c>
      <c r="D27" s="135">
        <v>385</v>
      </c>
      <c r="E27" s="136">
        <f>(D27*100)/D28</f>
        <v>20.833333333333332</v>
      </c>
      <c r="F27" s="136" t="s">
        <v>121</v>
      </c>
      <c r="G27" s="9"/>
    </row>
    <row r="28" spans="2:7" ht="15.75" customHeight="1">
      <c r="B28" s="32"/>
      <c r="C28" s="125" t="s">
        <v>41</v>
      </c>
      <c r="D28" s="135">
        <f>SUM(D25:D27)</f>
        <v>1848</v>
      </c>
      <c r="E28" s="136">
        <v>100</v>
      </c>
      <c r="F28" s="136">
        <v>100</v>
      </c>
      <c r="G28" s="9"/>
    </row>
    <row r="29" spans="2:7" ht="15.75" customHeight="1" thickBot="1">
      <c r="B29" s="48">
        <v>3</v>
      </c>
      <c r="C29" s="49" t="s">
        <v>34</v>
      </c>
      <c r="D29" s="181">
        <v>382</v>
      </c>
      <c r="E29" s="91">
        <f>(D29*100)/D30</f>
        <v>17.130044843049326</v>
      </c>
      <c r="F29" s="91" t="s">
        <v>119</v>
      </c>
      <c r="G29" s="9"/>
    </row>
    <row r="30" spans="2:7" ht="27" thickBot="1">
      <c r="B30" s="42"/>
      <c r="C30" s="124" t="s">
        <v>42</v>
      </c>
      <c r="D30" s="137">
        <f>SUM(D28:D29)</f>
        <v>2230</v>
      </c>
      <c r="E30" s="92" t="s">
        <v>216</v>
      </c>
      <c r="F30" s="92" t="s">
        <v>172</v>
      </c>
      <c r="G30" s="9"/>
    </row>
    <row r="31" spans="2:6" ht="15.75" customHeight="1">
      <c r="B31" s="34"/>
      <c r="C31" s="35"/>
      <c r="D31" s="138"/>
      <c r="E31" s="36"/>
      <c r="F31" s="37"/>
    </row>
    <row r="32" spans="2:6" ht="15.75" customHeight="1" thickBot="1">
      <c r="B32" s="38"/>
      <c r="C32" s="39"/>
      <c r="D32" s="139"/>
      <c r="E32" s="40"/>
      <c r="F32" s="41"/>
    </row>
    <row r="33" spans="2:8" ht="12.75">
      <c r="B33" s="529" t="s">
        <v>15</v>
      </c>
      <c r="C33" s="531" t="s">
        <v>37</v>
      </c>
      <c r="D33" s="533" t="s">
        <v>46</v>
      </c>
      <c r="E33" s="29" t="s">
        <v>31</v>
      </c>
      <c r="F33" s="29" t="s">
        <v>31</v>
      </c>
      <c r="G33" s="521" t="s">
        <v>43</v>
      </c>
      <c r="H33" s="522"/>
    </row>
    <row r="34" spans="2:8" ht="15.75" customHeight="1" thickBot="1">
      <c r="B34" s="530"/>
      <c r="C34" s="532"/>
      <c r="D34" s="534"/>
      <c r="E34" s="30" t="s">
        <v>32</v>
      </c>
      <c r="F34" s="30" t="s">
        <v>33</v>
      </c>
      <c r="G34" s="46" t="s">
        <v>44</v>
      </c>
      <c r="H34" s="46" t="s">
        <v>45</v>
      </c>
    </row>
    <row r="35" spans="2:8" ht="26.25">
      <c r="B35" s="32">
        <v>1</v>
      </c>
      <c r="C35" s="44" t="s">
        <v>146</v>
      </c>
      <c r="D35" s="140">
        <v>481</v>
      </c>
      <c r="E35" s="133">
        <f>(D35*100)/D38</f>
        <v>26.028138528138527</v>
      </c>
      <c r="F35" s="141" t="s">
        <v>122</v>
      </c>
      <c r="G35" s="142">
        <v>288</v>
      </c>
      <c r="H35" s="134">
        <v>193</v>
      </c>
    </row>
    <row r="36" spans="2:8" ht="15" customHeight="1">
      <c r="B36" s="32">
        <v>2</v>
      </c>
      <c r="C36" s="31" t="s">
        <v>19</v>
      </c>
      <c r="D36" s="143">
        <v>1183</v>
      </c>
      <c r="E36" s="144">
        <f>(D36*100)/D38</f>
        <v>64.01515151515152</v>
      </c>
      <c r="F36" s="144" t="s">
        <v>123</v>
      </c>
      <c r="G36" s="145">
        <v>455</v>
      </c>
      <c r="H36" s="145">
        <v>728</v>
      </c>
    </row>
    <row r="37" spans="2:10" ht="15.75" customHeight="1" thickBot="1">
      <c r="B37" s="33">
        <v>3</v>
      </c>
      <c r="C37" s="43" t="s">
        <v>18</v>
      </c>
      <c r="D37" s="145">
        <v>184</v>
      </c>
      <c r="E37" s="144">
        <f>(D37*100)/D38</f>
        <v>9.956709956709958</v>
      </c>
      <c r="F37" s="96" t="s">
        <v>124</v>
      </c>
      <c r="G37" s="146">
        <v>99</v>
      </c>
      <c r="H37" s="145">
        <v>85</v>
      </c>
      <c r="J37" s="168"/>
    </row>
    <row r="38" spans="2:10" s="26" customFormat="1" ht="14.25" customHeight="1" thickBot="1">
      <c r="B38" s="59"/>
      <c r="C38" s="60" t="s">
        <v>38</v>
      </c>
      <c r="D38" s="147">
        <f>SUM(D35:D37)</f>
        <v>1848</v>
      </c>
      <c r="E38" s="148">
        <f>SUM(E35:E37)</f>
        <v>100</v>
      </c>
      <c r="F38" s="149">
        <v>100</v>
      </c>
      <c r="G38" s="147">
        <f>SUM(G35:G37)</f>
        <v>842</v>
      </c>
      <c r="H38" s="147">
        <f>SUM(H35:H37)</f>
        <v>1006</v>
      </c>
      <c r="I38" s="167"/>
      <c r="J38" s="169"/>
    </row>
    <row r="39" spans="2:8" ht="13.5" customHeight="1" thickBot="1">
      <c r="B39" s="5"/>
      <c r="C39" s="22"/>
      <c r="D39" s="23"/>
      <c r="E39" s="23"/>
      <c r="F39" s="23"/>
      <c r="G39" s="126"/>
      <c r="H39" s="126"/>
    </row>
    <row r="40" spans="3:8" ht="28.5" customHeight="1" thickBot="1">
      <c r="C40" s="121" t="s">
        <v>148</v>
      </c>
      <c r="D40" s="120">
        <f>G38/H38</f>
        <v>0.8369781312127237</v>
      </c>
      <c r="E40" s="122"/>
      <c r="G40" s="119"/>
      <c r="H40" s="119"/>
    </row>
    <row r="41" ht="13.5" customHeight="1" thickBot="1"/>
    <row r="42" spans="2:8" ht="13.5" customHeight="1" thickBot="1">
      <c r="B42" s="150" t="s">
        <v>47</v>
      </c>
      <c r="C42" s="151" t="s">
        <v>48</v>
      </c>
      <c r="D42" s="535" t="s">
        <v>58</v>
      </c>
      <c r="E42" s="536"/>
      <c r="F42" s="536"/>
      <c r="G42" s="517" t="s">
        <v>29</v>
      </c>
      <c r="H42" s="518"/>
    </row>
    <row r="43" spans="2:8" ht="13.5" customHeight="1" thickBot="1">
      <c r="B43" s="152" t="s">
        <v>49</v>
      </c>
      <c r="C43" s="153" t="s">
        <v>50</v>
      </c>
      <c r="D43" s="154" t="s">
        <v>51</v>
      </c>
      <c r="E43" s="155" t="s">
        <v>52</v>
      </c>
      <c r="F43" s="198" t="s">
        <v>57</v>
      </c>
      <c r="G43" s="202" t="s">
        <v>47</v>
      </c>
      <c r="H43" s="156" t="s">
        <v>53</v>
      </c>
    </row>
    <row r="44" spans="2:8" ht="13.5" customHeight="1" thickBot="1">
      <c r="B44" s="157">
        <v>1</v>
      </c>
      <c r="C44" s="158" t="s">
        <v>54</v>
      </c>
      <c r="D44" s="159">
        <v>10</v>
      </c>
      <c r="E44" s="160">
        <v>11</v>
      </c>
      <c r="F44" s="199">
        <v>11</v>
      </c>
      <c r="G44" s="203">
        <f>SUM(D44:F44)</f>
        <v>32</v>
      </c>
      <c r="H44" s="80">
        <f>(G44*100)/G46</f>
        <v>64</v>
      </c>
    </row>
    <row r="45" spans="2:8" ht="13.5" customHeight="1" thickBot="1">
      <c r="B45" s="161">
        <v>2</v>
      </c>
      <c r="C45" s="162" t="s">
        <v>55</v>
      </c>
      <c r="D45" s="163">
        <v>6</v>
      </c>
      <c r="E45" s="164">
        <v>6</v>
      </c>
      <c r="F45" s="200">
        <v>6</v>
      </c>
      <c r="G45" s="204">
        <f>SUM(D45:F45)</f>
        <v>18</v>
      </c>
      <c r="H45" s="80">
        <f>(G45*100)/G46</f>
        <v>36</v>
      </c>
    </row>
    <row r="46" spans="2:8" ht="13.5" customHeight="1" thickBot="1">
      <c r="B46" s="165"/>
      <c r="C46" s="166" t="s">
        <v>56</v>
      </c>
      <c r="D46" s="81">
        <f>SUM(D44:D45)</f>
        <v>16</v>
      </c>
      <c r="E46" s="82">
        <f>SUM(E44:E45)</f>
        <v>17</v>
      </c>
      <c r="F46" s="201">
        <f>SUM(F44:F45)</f>
        <v>17</v>
      </c>
      <c r="G46" s="81">
        <f>SUM(G44:G45)</f>
        <v>50</v>
      </c>
      <c r="H46" s="90">
        <f>SUM(H44:H45)</f>
        <v>100</v>
      </c>
    </row>
    <row r="47" spans="2:8" ht="13.5" customHeight="1">
      <c r="B47" s="219"/>
      <c r="C47" s="220"/>
      <c r="D47" s="221"/>
      <c r="E47" s="221"/>
      <c r="F47" s="221"/>
      <c r="G47" s="221"/>
      <c r="H47" s="222"/>
    </row>
    <row r="48" spans="2:8" ht="13.5" customHeight="1">
      <c r="B48" s="219"/>
      <c r="C48" s="220"/>
      <c r="D48" s="221"/>
      <c r="E48" s="221"/>
      <c r="F48" s="221"/>
      <c r="G48" s="221"/>
      <c r="H48" s="222"/>
    </row>
    <row r="49" spans="1:9" ht="13.5" customHeight="1">
      <c r="A49" s="545" t="s">
        <v>252</v>
      </c>
      <c r="B49" s="545"/>
      <c r="C49" s="545"/>
      <c r="D49" s="545" t="s">
        <v>253</v>
      </c>
      <c r="E49" s="545"/>
      <c r="F49" s="545"/>
      <c r="G49" s="545"/>
      <c r="H49" s="545"/>
      <c r="I49" s="545"/>
    </row>
    <row r="50" spans="1:9" ht="13.5" customHeight="1">
      <c r="A50" s="545" t="s">
        <v>254</v>
      </c>
      <c r="B50" s="545"/>
      <c r="C50" s="545"/>
      <c r="D50" s="545" t="s">
        <v>255</v>
      </c>
      <c r="E50" s="545"/>
      <c r="F50" s="545"/>
      <c r="G50" s="545"/>
      <c r="H50" s="545"/>
      <c r="I50" s="545"/>
    </row>
    <row r="51" spans="1:9" ht="13.5" customHeight="1">
      <c r="A51" s="224"/>
      <c r="B51" s="224"/>
      <c r="C51" s="224"/>
      <c r="D51" s="224"/>
      <c r="E51" s="224"/>
      <c r="F51" s="224"/>
      <c r="G51" s="224"/>
      <c r="H51" s="224"/>
      <c r="I51" s="224"/>
    </row>
    <row r="52" spans="1:9" ht="13.5" customHeight="1">
      <c r="A52" s="224"/>
      <c r="B52" s="224"/>
      <c r="C52" s="224"/>
      <c r="D52" s="224"/>
      <c r="E52" s="224"/>
      <c r="F52" s="224"/>
      <c r="G52" s="224"/>
      <c r="H52" s="224"/>
      <c r="I52" s="224"/>
    </row>
    <row r="53" spans="1:9" ht="13.5" customHeight="1">
      <c r="A53" s="225"/>
      <c r="B53" s="225"/>
      <c r="C53" s="224"/>
      <c r="D53" s="225"/>
      <c r="E53" s="225"/>
      <c r="F53" s="225"/>
      <c r="G53" s="225"/>
      <c r="H53" s="225"/>
      <c r="I53" s="225"/>
    </row>
    <row r="54" spans="1:9" ht="13.5" customHeight="1">
      <c r="A54" s="226"/>
      <c r="B54" s="545" t="s">
        <v>256</v>
      </c>
      <c r="C54" s="545"/>
      <c r="D54" s="545" t="s">
        <v>257</v>
      </c>
      <c r="E54" s="545"/>
      <c r="F54" s="545"/>
      <c r="G54" s="545"/>
      <c r="H54" s="545"/>
      <c r="I54" s="545"/>
    </row>
    <row r="55" spans="1:9" ht="13.5" customHeight="1">
      <c r="A55" s="225"/>
      <c r="B55" s="545" t="s">
        <v>258</v>
      </c>
      <c r="C55" s="545"/>
      <c r="D55" s="545" t="s">
        <v>258</v>
      </c>
      <c r="E55" s="545"/>
      <c r="F55" s="545"/>
      <c r="G55" s="545"/>
      <c r="H55" s="545"/>
      <c r="I55" s="545"/>
    </row>
    <row r="56" spans="1:9" ht="13.5" customHeight="1">
      <c r="A56" s="225"/>
      <c r="B56" s="227"/>
      <c r="C56" s="228"/>
      <c r="D56" s="229"/>
      <c r="E56" s="229"/>
      <c r="F56" s="229"/>
      <c r="G56" s="229"/>
      <c r="H56" s="230"/>
      <c r="I56" s="225"/>
    </row>
    <row r="57" spans="1:8" ht="12.75">
      <c r="A57" s="28"/>
      <c r="B57" s="117"/>
      <c r="C57" s="117"/>
      <c r="H57" s="28"/>
    </row>
    <row r="59" ht="14.25" customHeight="1"/>
    <row r="64" ht="12.75" customHeight="1"/>
    <row r="70" ht="12" customHeight="1"/>
    <row r="75" ht="12.75" customHeight="1"/>
    <row r="76" ht="13.5" customHeight="1"/>
  </sheetData>
  <sheetProtection/>
  <mergeCells count="33">
    <mergeCell ref="D55:I55"/>
    <mergeCell ref="A50:C50"/>
    <mergeCell ref="B54:C54"/>
    <mergeCell ref="B55:C55"/>
    <mergeCell ref="D49:I49"/>
    <mergeCell ref="D50:I50"/>
    <mergeCell ref="D54:I54"/>
    <mergeCell ref="A49:C49"/>
    <mergeCell ref="A1:C1"/>
    <mergeCell ref="A2:C2"/>
    <mergeCell ref="C21:G21"/>
    <mergeCell ref="B23:B24"/>
    <mergeCell ref="C23:C24"/>
    <mergeCell ref="H12:I12"/>
    <mergeCell ref="D23:D24"/>
    <mergeCell ref="A3:I3"/>
    <mergeCell ref="F12:G12"/>
    <mergeCell ref="E25:E26"/>
    <mergeCell ref="B33:B34"/>
    <mergeCell ref="C33:C34"/>
    <mergeCell ref="D33:D34"/>
    <mergeCell ref="F25:F26"/>
    <mergeCell ref="D42:F42"/>
    <mergeCell ref="G42:H42"/>
    <mergeCell ref="B25:B26"/>
    <mergeCell ref="G33:H33"/>
    <mergeCell ref="D12:E12"/>
    <mergeCell ref="A5:AB5"/>
    <mergeCell ref="A6:AB6"/>
    <mergeCell ref="A7:D7"/>
    <mergeCell ref="A8:D8"/>
    <mergeCell ref="A9:AB9"/>
    <mergeCell ref="C19:H19"/>
  </mergeCells>
  <printOptions/>
  <pageMargins left="0.8661417322834646" right="0.4724409448818898" top="0.4724409448818898" bottom="0.4724409448818898" header="0.5118110236220472" footer="0.5118110236220472"/>
  <pageSetup horizontalDpi="600" verticalDpi="600" orientation="portrait" paperSize="9" scale="94" r:id="rId1"/>
  <headerFooter alignWithMargins="0">
    <oddFooter>&amp;R5/6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D34"/>
  <sheetViews>
    <sheetView view="pageBreakPreview" zoomScaleNormal="85" zoomScaleSheetLayoutView="100" zoomScalePageLayoutView="0" workbookViewId="0" topLeftCell="A1">
      <selection activeCell="A22" sqref="A22"/>
    </sheetView>
  </sheetViews>
  <sheetFormatPr defaultColWidth="9.140625" defaultRowHeight="12.75"/>
  <cols>
    <col min="1" max="1" width="43.28125" style="0" customWidth="1"/>
    <col min="2" max="2" width="2.28125" style="0" customWidth="1"/>
    <col min="3" max="3" width="54.8515625" style="0" customWidth="1"/>
  </cols>
  <sheetData>
    <row r="1" spans="1:3" ht="12.75">
      <c r="A1" s="537" t="s">
        <v>64</v>
      </c>
      <c r="B1" s="537"/>
      <c r="C1" s="537"/>
    </row>
    <row r="2" spans="1:3" ht="12.75">
      <c r="A2" s="538" t="s">
        <v>127</v>
      </c>
      <c r="B2" s="546"/>
      <c r="C2" s="546"/>
    </row>
    <row r="3" spans="1:19" ht="15">
      <c r="A3" s="543" t="s">
        <v>20</v>
      </c>
      <c r="B3" s="543"/>
      <c r="C3" s="543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15"/>
      <c r="R3" s="6"/>
      <c r="S3" s="6"/>
    </row>
    <row r="4" spans="3:20" ht="12.75">
      <c r="C4" s="2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10"/>
      <c r="S4" s="10"/>
      <c r="T4" s="10"/>
    </row>
    <row r="5" spans="1:56" s="71" customFormat="1" ht="9.75">
      <c r="A5" s="373" t="s">
        <v>67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5"/>
      <c r="Z5" s="525"/>
      <c r="AA5" s="525"/>
      <c r="AB5" s="525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2"/>
      <c r="BD5" s="72"/>
    </row>
    <row r="6" spans="1:28" s="71" customFormat="1" ht="9.75">
      <c r="A6" s="373" t="s">
        <v>68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</row>
    <row r="7" spans="1:18" s="71" customFormat="1" ht="9.75">
      <c r="A7" s="373" t="s">
        <v>69</v>
      </c>
      <c r="B7" s="373"/>
      <c r="C7" s="373"/>
      <c r="D7" s="373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</row>
    <row r="8" spans="1:18" s="71" customFormat="1" ht="9.75">
      <c r="A8" s="373" t="s">
        <v>70</v>
      </c>
      <c r="B8" s="373"/>
      <c r="C8" s="373"/>
      <c r="D8" s="373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</row>
    <row r="9" spans="1:28" s="71" customFormat="1" ht="9.75">
      <c r="A9" s="373" t="s">
        <v>233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525"/>
      <c r="AB9" s="525"/>
    </row>
    <row r="10" spans="1:20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2.75">
      <c r="A11" s="8" t="s">
        <v>222</v>
      </c>
      <c r="B11" s="10"/>
      <c r="C11" s="8" t="s">
        <v>223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74.25" customHeight="1">
      <c r="A13" s="83" t="s">
        <v>224</v>
      </c>
      <c r="B13" s="70"/>
      <c r="C13" s="88" t="s">
        <v>229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72" customHeight="1">
      <c r="A14" s="84" t="s">
        <v>225</v>
      </c>
      <c r="B14" s="70"/>
      <c r="C14" s="83" t="s">
        <v>228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84" customHeight="1">
      <c r="A15" s="84" t="s">
        <v>226</v>
      </c>
      <c r="B15" s="70"/>
      <c r="C15" s="86" t="s">
        <v>232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" ht="72" customHeight="1">
      <c r="A16" s="83" t="s">
        <v>230</v>
      </c>
      <c r="B16" s="70"/>
    </row>
    <row r="17" spans="1:2" ht="68.25" customHeight="1">
      <c r="A17" s="84" t="s">
        <v>231</v>
      </c>
      <c r="B17" s="85"/>
    </row>
    <row r="18" spans="1:2" ht="55.5" customHeight="1">
      <c r="A18" s="84" t="s">
        <v>227</v>
      </c>
      <c r="B18" s="85"/>
    </row>
    <row r="19" spans="1:2" ht="14.25" customHeight="1">
      <c r="A19" s="84"/>
      <c r="B19" s="85"/>
    </row>
    <row r="20" spans="1:2" ht="14.25" customHeight="1">
      <c r="A20" s="84"/>
      <c r="B20" s="85"/>
    </row>
    <row r="21" spans="1:3" ht="15">
      <c r="A21" s="84"/>
      <c r="B21" s="85"/>
      <c r="C21" s="87"/>
    </row>
    <row r="22" spans="1:3" ht="12.75">
      <c r="A22" s="234" t="s">
        <v>252</v>
      </c>
      <c r="B22" s="235"/>
      <c r="C22" s="234" t="s">
        <v>253</v>
      </c>
    </row>
    <row r="23" spans="1:3" ht="12.75">
      <c r="A23" s="234" t="s">
        <v>254</v>
      </c>
      <c r="B23" s="235"/>
      <c r="C23" s="234" t="s">
        <v>255</v>
      </c>
    </row>
    <row r="24" spans="1:3" ht="12.75">
      <c r="A24" s="234"/>
      <c r="B24" s="235"/>
      <c r="C24" s="234"/>
    </row>
    <row r="25" spans="1:3" ht="12.75">
      <c r="A25" s="234"/>
      <c r="B25" s="235"/>
      <c r="C25" s="234"/>
    </row>
    <row r="26" spans="1:3" ht="12.75">
      <c r="A26" s="234"/>
      <c r="B26" s="235"/>
      <c r="C26" s="234"/>
    </row>
    <row r="27" spans="1:3" ht="12.75">
      <c r="A27" s="234" t="s">
        <v>256</v>
      </c>
      <c r="B27" s="235"/>
      <c r="C27" s="234" t="s">
        <v>257</v>
      </c>
    </row>
    <row r="28" spans="1:3" s="26" customFormat="1" ht="12.75">
      <c r="A28" s="234" t="s">
        <v>258</v>
      </c>
      <c r="B28" s="235"/>
      <c r="C28" s="234" t="s">
        <v>258</v>
      </c>
    </row>
    <row r="29" spans="1:3" ht="15.75" customHeight="1">
      <c r="A29" s="25"/>
      <c r="B29" s="21"/>
      <c r="C29" s="27"/>
    </row>
    <row r="30" spans="1:2" ht="13.5" customHeight="1">
      <c r="A30" s="24"/>
      <c r="B30" s="21"/>
    </row>
    <row r="32" spans="1:2" ht="12.75">
      <c r="A32" s="25"/>
      <c r="B32" s="20"/>
    </row>
    <row r="33" spans="1:3" ht="12.75">
      <c r="A33" s="25"/>
      <c r="B33" s="17"/>
      <c r="C33" s="1"/>
    </row>
    <row r="34" spans="1:3" ht="12.75">
      <c r="A34" s="24"/>
      <c r="B34" s="4"/>
      <c r="C34" s="4"/>
    </row>
  </sheetData>
  <sheetProtection/>
  <mergeCells count="8">
    <mergeCell ref="A8:D8"/>
    <mergeCell ref="A9:AB9"/>
    <mergeCell ref="A2:C2"/>
    <mergeCell ref="A3:C3"/>
    <mergeCell ref="A1:C1"/>
    <mergeCell ref="A5:AB5"/>
    <mergeCell ref="A6:AB6"/>
    <mergeCell ref="A7:D7"/>
  </mergeCells>
  <printOptions/>
  <pageMargins left="0.6692913385826772" right="0.4724409448818898" top="0.4724409448818898" bottom="0.4724409448818898" header="0.5118110236220472" footer="0.5118110236220472"/>
  <pageSetup horizontalDpi="600" verticalDpi="600" orientation="portrait" paperSize="9" scale="90" r:id="rId1"/>
  <headerFooter alignWithMargins="0">
    <oddFooter>&amp;R6/6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Universitatea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P01 Anexa 1.</dc:title>
  <dc:subject/>
  <dc:creator>DMC</dc:creator>
  <cp:keywords/>
  <dc:description/>
  <cp:lastModifiedBy>FDSA6</cp:lastModifiedBy>
  <cp:lastPrinted>2021-10-24T11:22:56Z</cp:lastPrinted>
  <dcterms:created xsi:type="dcterms:W3CDTF">1998-09-29T12:25:23Z</dcterms:created>
  <dcterms:modified xsi:type="dcterms:W3CDTF">2021-10-26T08:56:52Z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2A3708F4">
    <vt:lpwstr/>
  </property>
  <property fmtid="{D5CDD505-2E9C-101B-9397-08002B2CF9AE}" pid="20" name="IVIDD631307">
    <vt:lpwstr/>
  </property>
  <property fmtid="{D5CDD505-2E9C-101B-9397-08002B2CF9AE}" pid="21" name="IVID10231BE6">
    <vt:lpwstr/>
  </property>
  <property fmtid="{D5CDD505-2E9C-101B-9397-08002B2CF9AE}" pid="22" name="IVID1C180FE9">
    <vt:lpwstr/>
  </property>
  <property fmtid="{D5CDD505-2E9C-101B-9397-08002B2CF9AE}" pid="23" name="IVID10E61F36">
    <vt:lpwstr/>
  </property>
</Properties>
</file>